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2695" windowHeight="12720" activeTab="1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Доходы!$6:$8</definedName>
    <definedName name="_xlnm.Print_Titles" localSheetId="2">Источники!$2:$8</definedName>
    <definedName name="_xlnm.Print_Titles" localSheetId="1">Расходы!$6:$8</definedName>
    <definedName name="_xlnm.Print_Area" localSheetId="2">Источники!$A$1:$G$35</definedName>
    <definedName name="_xlnm.Print_Area" localSheetId="1">Расходы!$A$1:$G$240</definedName>
  </definedNames>
  <calcPr calcId="144525"/>
</workbook>
</file>

<file path=xl/calcChain.xml><?xml version="1.0" encoding="utf-8"?>
<calcChain xmlns="http://schemas.openxmlformats.org/spreadsheetml/2006/main">
  <c r="G22" i="4" l="1"/>
  <c r="G26" i="4"/>
  <c r="G30" i="4"/>
  <c r="G9" i="4"/>
  <c r="F11" i="4"/>
  <c r="F13" i="4"/>
  <c r="F14" i="4"/>
  <c r="F15" i="4"/>
  <c r="F16" i="4"/>
  <c r="F17" i="4"/>
  <c r="F18" i="4"/>
  <c r="F19" i="4"/>
  <c r="F21" i="4"/>
  <c r="F22" i="4"/>
  <c r="F23" i="4"/>
  <c r="G23" i="4" s="1"/>
  <c r="F24" i="4"/>
  <c r="G24" i="4" s="1"/>
  <c r="F25" i="4"/>
  <c r="G25" i="4" s="1"/>
  <c r="F26" i="4"/>
  <c r="F27" i="4"/>
  <c r="G27" i="4" s="1"/>
  <c r="F28" i="4"/>
  <c r="G28" i="4" s="1"/>
  <c r="F29" i="4"/>
  <c r="G29" i="4" s="1"/>
  <c r="F30" i="4"/>
  <c r="F31" i="4"/>
  <c r="G31" i="4" s="1"/>
  <c r="F32" i="4"/>
  <c r="G32" i="4" s="1"/>
  <c r="F33" i="4"/>
  <c r="G33" i="4" s="1"/>
  <c r="F9" i="4"/>
  <c r="D23" i="4"/>
  <c r="D24" i="4"/>
  <c r="D25" i="4"/>
  <c r="D26" i="4"/>
  <c r="D27" i="4"/>
  <c r="D28" i="4"/>
  <c r="D29" i="4"/>
  <c r="D30" i="4"/>
  <c r="D31" i="4"/>
  <c r="D32" i="4"/>
  <c r="D33" i="4"/>
  <c r="D22" i="4"/>
  <c r="D9" i="4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7" i="3"/>
  <c r="G78" i="3"/>
  <c r="G79" i="3"/>
  <c r="G80" i="3"/>
  <c r="G81" i="3"/>
  <c r="G82" i="3"/>
  <c r="G83" i="3"/>
  <c r="G85" i="3"/>
  <c r="G86" i="3"/>
  <c r="G87" i="3"/>
  <c r="G88" i="3"/>
  <c r="G89" i="3"/>
  <c r="G90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32" i="3"/>
  <c r="G233" i="3"/>
  <c r="G234" i="3"/>
  <c r="G235" i="3"/>
  <c r="G236" i="3"/>
  <c r="G238" i="3"/>
  <c r="G9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7" i="3"/>
  <c r="F78" i="3"/>
  <c r="F79" i="3"/>
  <c r="F80" i="3"/>
  <c r="F81" i="3"/>
  <c r="F82" i="3"/>
  <c r="F83" i="3"/>
  <c r="F85" i="3"/>
  <c r="F86" i="3"/>
  <c r="F87" i="3"/>
  <c r="F88" i="3"/>
  <c r="F89" i="3"/>
  <c r="F90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32" i="3"/>
  <c r="F233" i="3"/>
  <c r="F234" i="3"/>
  <c r="F235" i="3"/>
  <c r="F236" i="3"/>
  <c r="F238" i="3"/>
  <c r="F9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8" i="3"/>
  <c r="D9" i="3"/>
  <c r="F11" i="2" l="1"/>
  <c r="F12" i="2"/>
  <c r="F13" i="2"/>
  <c r="F14" i="2"/>
  <c r="F15" i="2"/>
  <c r="F16" i="2"/>
  <c r="F17" i="2"/>
  <c r="F19" i="2"/>
  <c r="F20" i="2"/>
  <c r="F21" i="2"/>
  <c r="F22" i="2"/>
  <c r="F23" i="2"/>
  <c r="F24" i="2"/>
  <c r="F25" i="2"/>
  <c r="G25" i="2" s="1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G89" i="2" s="1"/>
  <c r="F90" i="2"/>
  <c r="F91" i="2"/>
  <c r="F92" i="2"/>
  <c r="F95" i="2"/>
  <c r="F96" i="2"/>
  <c r="F97" i="2"/>
  <c r="F98" i="2"/>
  <c r="F99" i="2"/>
  <c r="F100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9" i="2"/>
  <c r="D11" i="2"/>
  <c r="D12" i="2"/>
  <c r="D13" i="2"/>
  <c r="D14" i="2"/>
  <c r="D15" i="2"/>
  <c r="D16" i="2"/>
  <c r="D17" i="2"/>
  <c r="D18" i="2"/>
  <c r="D19" i="2"/>
  <c r="D20" i="2"/>
  <c r="D21" i="2"/>
  <c r="D22" i="2"/>
  <c r="D24" i="2"/>
  <c r="D25" i="2"/>
  <c r="D26" i="2"/>
  <c r="D27" i="2"/>
  <c r="D28" i="2"/>
  <c r="D29" i="2"/>
  <c r="G29" i="2" s="1"/>
  <c r="D30" i="2"/>
  <c r="D31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9" i="2"/>
  <c r="D100" i="2"/>
  <c r="D101" i="2"/>
  <c r="D102" i="2"/>
  <c r="D103" i="2"/>
  <c r="D104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G126" i="2" s="1"/>
  <c r="D127" i="2"/>
  <c r="D128" i="2"/>
  <c r="D129" i="2"/>
  <c r="D130" i="2"/>
  <c r="G130" i="2" s="1"/>
  <c r="D131" i="2"/>
  <c r="D132" i="2"/>
  <c r="D133" i="2"/>
  <c r="D134" i="2"/>
  <c r="G134" i="2" s="1"/>
  <c r="D135" i="2"/>
  <c r="D136" i="2"/>
  <c r="D137" i="2"/>
  <c r="D138" i="2"/>
  <c r="G138" i="2" s="1"/>
  <c r="D139" i="2"/>
  <c r="D140" i="2"/>
  <c r="D141" i="2"/>
  <c r="D142" i="2"/>
  <c r="G142" i="2" s="1"/>
  <c r="D143" i="2"/>
  <c r="D144" i="2"/>
  <c r="D145" i="2"/>
  <c r="D146" i="2"/>
  <c r="G146" i="2" s="1"/>
  <c r="D147" i="2"/>
  <c r="D148" i="2"/>
  <c r="D149" i="2"/>
  <c r="D150" i="2"/>
  <c r="G150" i="2" s="1"/>
  <c r="D151" i="2"/>
  <c r="D152" i="2"/>
  <c r="D153" i="2"/>
  <c r="D154" i="2"/>
  <c r="G154" i="2" s="1"/>
  <c r="D155" i="2"/>
  <c r="D156" i="2"/>
  <c r="D157" i="2"/>
  <c r="D158" i="2"/>
  <c r="G158" i="2" s="1"/>
  <c r="D159" i="2"/>
  <c r="D160" i="2"/>
  <c r="D161" i="2"/>
  <c r="D162" i="2"/>
  <c r="G162" i="2" s="1"/>
  <c r="D163" i="2"/>
  <c r="D164" i="2"/>
  <c r="D9" i="2"/>
  <c r="G163" i="2" l="1"/>
  <c r="G159" i="2"/>
  <c r="G155" i="2"/>
  <c r="G151" i="2"/>
  <c r="G147" i="2"/>
  <c r="G143" i="2"/>
  <c r="G139" i="2"/>
  <c r="G135" i="2"/>
  <c r="G131" i="2"/>
  <c r="G127" i="2"/>
  <c r="G20" i="2"/>
  <c r="G99" i="2"/>
  <c r="G119" i="2"/>
  <c r="G115" i="2"/>
  <c r="G111" i="2"/>
  <c r="G107" i="2"/>
  <c r="G79" i="2"/>
  <c r="G75" i="2"/>
  <c r="G71" i="2"/>
  <c r="G67" i="2"/>
  <c r="G63" i="2"/>
  <c r="G59" i="2"/>
  <c r="G55" i="2"/>
  <c r="G51" i="2"/>
  <c r="G47" i="2"/>
  <c r="G43" i="2"/>
  <c r="G39" i="2"/>
  <c r="G35" i="2"/>
  <c r="G85" i="2"/>
  <c r="G161" i="2"/>
  <c r="G157" i="2"/>
  <c r="G153" i="2"/>
  <c r="G149" i="2"/>
  <c r="G145" i="2"/>
  <c r="G141" i="2"/>
  <c r="G137" i="2"/>
  <c r="G133" i="2"/>
  <c r="G129" i="2"/>
  <c r="G125" i="2"/>
  <c r="G118" i="2"/>
  <c r="G114" i="2"/>
  <c r="G110" i="2"/>
  <c r="G100" i="2"/>
  <c r="G90" i="2"/>
  <c r="G86" i="2"/>
  <c r="G82" i="2"/>
  <c r="G78" i="2"/>
  <c r="G74" i="2"/>
  <c r="G70" i="2"/>
  <c r="G66" i="2"/>
  <c r="G62" i="2"/>
  <c r="G58" i="2"/>
  <c r="G54" i="2"/>
  <c r="G50" i="2"/>
  <c r="G46" i="2"/>
  <c r="G42" i="2"/>
  <c r="G38" i="2"/>
  <c r="G34" i="2"/>
  <c r="G30" i="2"/>
  <c r="G26" i="2"/>
  <c r="G22" i="2"/>
  <c r="G17" i="2"/>
  <c r="G13" i="2"/>
  <c r="G164" i="2"/>
  <c r="G160" i="2"/>
  <c r="G156" i="2"/>
  <c r="G152" i="2"/>
  <c r="G148" i="2"/>
  <c r="G144" i="2"/>
  <c r="G140" i="2"/>
  <c r="G136" i="2"/>
  <c r="G132" i="2"/>
  <c r="G128" i="2"/>
  <c r="G121" i="2"/>
  <c r="G117" i="2"/>
  <c r="G113" i="2"/>
  <c r="G109" i="2"/>
  <c r="G77" i="2"/>
  <c r="G73" i="2"/>
  <c r="G69" i="2"/>
  <c r="G65" i="2"/>
  <c r="G61" i="2"/>
  <c r="G57" i="2"/>
  <c r="G53" i="2"/>
  <c r="G49" i="2"/>
  <c r="G45" i="2"/>
  <c r="G41" i="2"/>
  <c r="G37" i="2"/>
  <c r="G21" i="2"/>
  <c r="G16" i="2"/>
  <c r="G12" i="2"/>
  <c r="G120" i="2"/>
  <c r="G116" i="2"/>
  <c r="G112" i="2"/>
  <c r="G108" i="2"/>
  <c r="G104" i="2"/>
  <c r="G92" i="2"/>
  <c r="G88" i="2"/>
  <c r="G84" i="2"/>
  <c r="G76" i="2"/>
  <c r="G72" i="2"/>
  <c r="G68" i="2"/>
  <c r="G64" i="2"/>
  <c r="G60" i="2"/>
  <c r="G56" i="2"/>
  <c r="G52" i="2"/>
  <c r="G48" i="2"/>
  <c r="G44" i="2"/>
  <c r="G40" i="2"/>
  <c r="G36" i="2"/>
  <c r="G28" i="2"/>
  <c r="G24" i="2"/>
  <c r="G15" i="2"/>
  <c r="G11" i="2"/>
  <c r="G9" i="2"/>
  <c r="G103" i="2"/>
  <c r="G91" i="2"/>
  <c r="G87" i="2"/>
  <c r="G83" i="2"/>
  <c r="G31" i="2"/>
  <c r="G27" i="2"/>
  <c r="G19" i="2"/>
  <c r="G14" i="2"/>
</calcChain>
</file>

<file path=xl/sharedStrings.xml><?xml version="1.0" encoding="utf-8"?>
<sst xmlns="http://schemas.openxmlformats.org/spreadsheetml/2006/main" count="1062" uniqueCount="704">
  <si>
    <t>Наименование 
показателя</t>
  </si>
  <si>
    <t>Код дохода по бюджетной классификации</t>
  </si>
  <si>
    <t>Наименование показателя</t>
  </si>
  <si>
    <t>консолидированный бюджет субъекта Российской Федерации</t>
  </si>
  <si>
    <t>1</t>
  </si>
  <si>
    <t>2</t>
  </si>
  <si>
    <t>3</t>
  </si>
  <si>
    <t>4</t>
  </si>
  <si>
    <t>5</t>
  </si>
  <si>
    <t>18</t>
  </si>
  <si>
    <t>20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</si>
  <si>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</si>
  <si>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</si>
  <si>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</si>
  <si>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</si>
  <si>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</si>
  <si>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</si>
  <si>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</si>
  <si>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</si>
  <si>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</si>
  <si>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</si>
  <si>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</si>
  <si>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</si>
  <si>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</si>
  <si>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</si>
  <si>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</si>
  <si>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 xml:space="preserve"> 000 1010202101 0000 110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</si>
  <si>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</si>
  <si>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000 1010203001 0000 110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</si>
  <si>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</si>
  <si>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</si>
  <si>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</si>
  <si>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 000 1010208001 0000 110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</si>
  <si>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</si>
  <si>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 000 1010213001 0000 110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</si>
  <si>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</si>
  <si>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 000 1010214001 0000 110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</si>
  <si>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</si>
  <si>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 000 1010215001 0000 110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</si>
  <si>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</si>
  <si>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 xml:space="preserve"> 000 1010221001 0000 110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</si>
  <si>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</si>
  <si>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</si>
  <si>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</si>
  <si>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</si>
  <si>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</si>
  <si>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</si>
  <si>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</si>
  <si>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</si>
  <si>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</si>
  <si>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</si>
  <si>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</si>
  <si>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</si>
  <si>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</si>
  <si>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</si>
  <si>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</si>
  <si>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</si>
  <si>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</si>
  <si>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</si>
  <si>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</si>
  <si>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</si>
  <si>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Туристический налог</t>
  </si>
  <si>
    <t xml:space="preserve"> 000 1030300001 0000 110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</si>
  <si>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</si>
  <si>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</si>
  <si>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</si>
  <si>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</si>
  <si>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</si>
  <si>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</si>
  <si>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</si>
  <si>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</si>
  <si>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</si>
  <si>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</si>
  <si>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</si>
  <si>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</si>
  <si>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</si>
  <si>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</si>
  <si>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</si>
  <si>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</si>
  <si>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</si>
  <si>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 000 1050406002 0000 110</t>
  </si>
  <si>
    <t>НАЛОГИ НА ИМУЩЕСТВО</t>
  </si>
  <si>
    <t xml:space="preserve"> 000 1060000000 0000 000</t>
  </si>
  <si>
    <t>Налог на имущество физических лиц</t>
  </si>
  <si>
    <t xml:space="preserve"> 000 1060100000 0000 110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</si>
  <si>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</si>
  <si>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000 1060102014 0000 110</t>
  </si>
  <si>
    <t>Земельный налог</t>
  </si>
  <si>
    <t xml:space="preserve"> 000 1060600000 0000 110</t>
  </si>
  <si>
    <t>Земельный налог с организаций</t>
  </si>
  <si>
    <t xml:space="preserve"> 000 1060603000 0000 110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</si>
  <si>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</si>
  <si>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000 1060603214 0000 110</t>
  </si>
  <si>
    <t>Земельный налог с физических лиц</t>
  </si>
  <si>
    <t xml:space="preserve"> 000 1060604000 0000 110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</si>
  <si>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</si>
  <si>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 000 1060604214 0000 110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</si>
  <si>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</si>
  <si>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</si>
  <si>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</si>
  <si>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</si>
  <si>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</si>
  <si>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</si>
  <si>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</si>
  <si>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</si>
  <si>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</si>
  <si>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</si>
  <si>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</si>
  <si>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</si>
  <si>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</si>
  <si>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</si>
  <si>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</si>
  <si>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</si>
  <si>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</si>
  <si>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000 1110501214 0000 120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</si>
  <si>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</si>
  <si>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</si>
  <si>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</si>
  <si>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000 1110502414 0000 120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</si>
  <si>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</si>
  <si>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</si>
  <si>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</si>
  <si>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 000 1110507414 0000 120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</si>
  <si>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</si>
  <si>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</si>
  <si>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</si>
  <si>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</si>
  <si>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 &lt;10&gt;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</si>
  <si>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</si>
  <si>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</si>
  <si>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</si>
  <si>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</si>
  <si>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</si>
  <si>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</si>
  <si>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</si>
  <si>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ДОХОДЫ ОТ ОКАЗАНИЯ ПЛАТНЫХ УСЛУГ И КОМПЕНСАЦИИ ЗАТРАТ ГОСУДАРСТВА</t>
  </si>
  <si>
    <t xml:space="preserve"> 000 1130000000 0000 000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</si>
  <si>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</si>
  <si>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</si>
  <si>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</si>
  <si>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</si>
  <si>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округов</t>
  </si>
  <si>
    <t xml:space="preserve"> 000 1130299414 0000 130</t>
  </si>
  <si>
    <t>ДОХОДЫ ОТ ПРОДАЖИ МАТЕРИАЛЬНЫХ И НЕМАТЕРИАЛЬНЫХ АКТИВОВ</t>
  </si>
  <si>
    <t xml:space="preserve"> 000 1140000000 0000 000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</si>
  <si>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</si>
  <si>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</si>
  <si>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</si>
  <si>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000 1140204014 0000 410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</si>
  <si>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</si>
  <si>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000 1140204314 0000 410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</si>
  <si>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</si>
  <si>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000 1140204014 0000 440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</si>
  <si>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</si>
  <si>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000 1140204314 0000 440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</si>
  <si>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</si>
  <si>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</si>
  <si>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</si>
  <si>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</si>
  <si>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</si>
  <si>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000 1140601214 0000 430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</si>
  <si>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</si>
  <si>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</si>
  <si>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</si>
  <si>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</si>
  <si>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</si>
  <si>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</si>
  <si>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</si>
  <si>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</si>
  <si>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</si>
  <si>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</si>
  <si>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</si>
  <si>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</si>
  <si>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</si>
  <si>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</si>
  <si>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</si>
  <si>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</si>
  <si>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</si>
  <si>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 xml:space="preserve"> 000 1160108001 0000 140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</si>
  <si>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</si>
  <si>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 000 1160108301 0000 140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</si>
  <si>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</si>
  <si>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</si>
  <si>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</si>
  <si>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</si>
  <si>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</si>
  <si>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 000 1160112001 0000 140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</si>
  <si>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</si>
  <si>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000 1160112301 0000 140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</si>
  <si>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</si>
  <si>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</si>
  <si>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</si>
  <si>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</si>
  <si>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</si>
  <si>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 xml:space="preserve"> 000 1160115001 0000 140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</si>
  <si>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</si>
  <si>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</si>
  <si>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</si>
  <si>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</si>
  <si>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</si>
  <si>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</si>
  <si>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</si>
  <si>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</si>
  <si>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</si>
  <si>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</si>
  <si>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</si>
  <si>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</si>
  <si>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</si>
  <si>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</si>
  <si>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</si>
  <si>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</si>
  <si>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</si>
  <si>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</si>
  <si>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</si>
  <si>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</si>
  <si>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</si>
  <si>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</si>
  <si>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</si>
  <si>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</si>
  <si>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</si>
  <si>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</si>
  <si>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</si>
  <si>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000 1160701014 0000 140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</si>
  <si>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</si>
  <si>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</si>
  <si>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</si>
  <si>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</si>
  <si>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</si>
  <si>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</si>
  <si>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Платежи, уплачиваемые в целях возмещения вреда</t>
  </si>
  <si>
    <t xml:space="preserve"> 000 1161100001 0000 140</t>
  </si>
  <si>
    <t>Платежи, уплачиваемые в целях возмещения вреда, причиняемого автомобильным дорогам</t>
  </si>
  <si>
    <t xml:space="preserve"> 000 1161106001 0000 140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</si>
  <si>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</si>
  <si>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000 1161106401 0000 140</t>
  </si>
  <si>
    <t>ПРОЧИЕ НЕНАЛОГОВЫЕ ДОХОДЫ</t>
  </si>
  <si>
    <t xml:space="preserve"> 000 1170000000 0000 000</t>
  </si>
  <si>
    <t>Инициативные платежи</t>
  </si>
  <si>
    <t xml:space="preserve"> 000 1171500000 0000 150</t>
  </si>
  <si>
    <t>Инициативные платежи, зачисляемые в бюджеты муниципальных округов</t>
  </si>
  <si>
    <t xml:space="preserve"> 000 1171502014 0000 150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</si>
  <si>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</si>
  <si>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</si>
  <si>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</si>
  <si>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</si>
  <si>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</si>
  <si>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</si>
  <si>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</si>
  <si>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</si>
  <si>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</si>
  <si>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 000 2021500114 0000 150</t>
  </si>
  <si>
    <t>Прочие дотации</t>
  </si>
  <si>
    <t xml:space="preserve"> 000 2021999900 0000 150</t>
  </si>
  <si>
    <t>Прочие дотации бюджетам муниципальных округов</t>
  </si>
  <si>
    <t xml:space="preserve"> 000 2021999914 0000 150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</si>
  <si>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</si>
  <si>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</si>
  <si>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</si>
  <si>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000 2022004100 0000 150</t>
  </si>
  <si>
    <t>Субсидии бюджетам муниципальных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</si>
  <si>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 000 2022004114 0000 150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</si>
  <si>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</si>
  <si>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000 2022517900 0000 150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</si>
  <si>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</si>
  <si>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000 2022517914 0000 150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</si>
  <si>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</si>
  <si>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</si>
  <si>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</si>
  <si>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000 2022530414 0000 150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</si>
  <si>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</si>
  <si>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</si>
  <si>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округов на реализацию мероприятий по обеспечению жильем молодых семей</t>
  </si>
  <si>
    <t xml:space="preserve"> 000 2022549714 0000 150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</si>
  <si>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</si>
  <si>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</si>
  <si>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округов на поддержку отрасли культуры</t>
  </si>
  <si>
    <t xml:space="preserve"> 000 2022551914 0000 150</t>
  </si>
  <si>
    <t>Субсидии бюджетам на реализацию программ формирования современной городской среды</t>
  </si>
  <si>
    <t xml:space="preserve"> 000 2022555500 0000 150</t>
  </si>
  <si>
    <t>Субсидии бюджетам муниципальных округов на реализацию программ формирования современной городской среды</t>
  </si>
  <si>
    <t xml:space="preserve"> 000 2022555514 0000 150</t>
  </si>
  <si>
    <t>Субсидии бюджетам на реализацию мероприятий по модернизации школьных систем образования</t>
  </si>
  <si>
    <t xml:space="preserve"> 000 2022575000 0000 150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</si>
  <si>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</si>
  <si>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 000 2022575014 0000 150</t>
  </si>
  <si>
    <t>Прочие субсидии</t>
  </si>
  <si>
    <t xml:space="preserve"> 000 2022999900 0000 150</t>
  </si>
  <si>
    <t>Прочие субсидии бюджетам муниципальных округов</t>
  </si>
  <si>
    <t xml:space="preserve"> 000 2022999914 0000 150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</si>
  <si>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</si>
  <si>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</si>
  <si>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</si>
  <si>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</si>
  <si>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округов на выполнение передаваемых полномочий субъектов Российской Федерации</t>
  </si>
  <si>
    <t xml:space="preserve"> 000 2023002414 0000 150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</si>
  <si>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</si>
  <si>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</si>
  <si>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</si>
  <si>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000 2023511814 0000 150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</si>
  <si>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</si>
  <si>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</si>
  <si>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</si>
  <si>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000 2023512014 0000 150</t>
  </si>
  <si>
    <t>Субвенции бюджетам на государственную регистрацию актов гражданского состояния</t>
  </si>
  <si>
    <t xml:space="preserve"> 000 2023593000 0000 150</t>
  </si>
  <si>
    <t>Субвенции бюджетам муниципальных округов на государственную регистрацию актов гражданского состояния</t>
  </si>
  <si>
    <t xml:space="preserve"> 000 2023593014 0000 150</t>
  </si>
  <si>
    <t>Единая субвенция местным бюджетам из бюджета субъекта Российской Федерации</t>
  </si>
  <si>
    <t xml:space="preserve"> 000 2023690000 0000 150</t>
  </si>
  <si>
    <t>Единая субвенция бюджетам муниципальных округов из бюджета субъекта Российской Федерации</t>
  </si>
  <si>
    <t xml:space="preserve"> 000 2023690014 0000 150</t>
  </si>
  <si>
    <t>Иные межбюджетные трансферты</t>
  </si>
  <si>
    <t xml:space="preserve"> 000 2024000000 0000 150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</si>
  <si>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</si>
  <si>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000 2024505000 0000 150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</si>
  <si>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</si>
  <si>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000 2024505014 0000 150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</si>
  <si>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</si>
  <si>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</si>
  <si>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</si>
  <si>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000 2024530314 0000 150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</si>
  <si>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</si>
  <si>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</si>
  <si>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</si>
  <si>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</si>
  <si>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</si>
  <si>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000 2180000014 0000 150</t>
  </si>
  <si>
    <t>Доходы бюджетов муниципальных округов от возврата организациями остатков субсидий прошлых лет</t>
  </si>
  <si>
    <t xml:space="preserve"> 000 2180400014 0000 150</t>
  </si>
  <si>
    <t>Доходы бюджетов муниципальных округов от возврата бюджетными учреждениями остатков субсидий прошлых лет</t>
  </si>
  <si>
    <t xml:space="preserve"> 000 2180401014 0000 150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</si>
  <si>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</si>
  <si>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</si>
  <si>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</si>
  <si>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000 2190000014 0000 150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</si>
  <si>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округов</t>
  </si>
  <si>
    <t xml:space="preserve"> 000 2194530314 0000 150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</si>
  <si>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</si>
  <si>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000 2196001014 0000 150</t>
  </si>
  <si>
    <t>Код расхода по бюджетной классификации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</si>
  <si>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</si>
  <si>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</si>
  <si>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</si>
  <si>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</si>
  <si>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</si>
  <si>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</si>
  <si>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</si>
  <si>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>Расходы на выплаты персоналу государственных (муниципальных) органов</t>
  </si>
  <si>
    <t xml:space="preserve"> 000 0102 0000000000 120</t>
  </si>
  <si>
    <t>Фонд оплаты труда государственных (муниципальных) органов</t>
  </si>
  <si>
    <t xml:space="preserve"> 000 0102 0000000000 121</t>
  </si>
  <si>
    <t>Иные выплаты персоналу государственных (муниципальных) органов, за исключением фонда оплаты труда</t>
  </si>
  <si>
    <t xml:space="preserve"> 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</si>
  <si>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</si>
  <si>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</si>
  <si>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</si>
  <si>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</si>
  <si>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</si>
  <si>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</si>
  <si>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</si>
  <si>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</si>
  <si>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>Иные выплаты государственных (муниципальных) органов привлекаемым лицам</t>
  </si>
  <si>
    <t xml:space="preserve"> 000 0103 0000000000 123</t>
  </si>
  <si>
    <t xml:space="preserve"> 000 0103 0000000000 129</t>
  </si>
  <si>
    <t>Иные бюджетные ассигнования</t>
  </si>
  <si>
    <t xml:space="preserve"> 000 0103 0000000000 800</t>
  </si>
  <si>
    <t>Уплата налогов, сборов и иных платежей</t>
  </si>
  <si>
    <t xml:space="preserve"> 000 0103 0000000000 850</t>
  </si>
  <si>
    <t>Уплата прочих налогов, сборов</t>
  </si>
  <si>
    <t xml:space="preserve"> 000 0103 0000000000 852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</si>
  <si>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</si>
  <si>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</si>
  <si>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</si>
  <si>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</si>
  <si>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</si>
  <si>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</si>
  <si>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</si>
  <si>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>Закупка товаров, работ и услуг для обеспечения государственных (муниципальных) нужд</t>
  </si>
  <si>
    <t xml:space="preserve"> 000 0104 0000000000 200</t>
  </si>
  <si>
    <t>Иные закупки товаров, работ и услуг для обеспечения государственных (муниципальных) нужд</t>
  </si>
  <si>
    <t xml:space="preserve"> 000 0104 0000000000 240</t>
  </si>
  <si>
    <t>Прочая закупка товаров, работ и услуг</t>
  </si>
  <si>
    <t xml:space="preserve"> 000 0104 0000000000 244</t>
  </si>
  <si>
    <t xml:space="preserve"> 000 0104 0000000000 800</t>
  </si>
  <si>
    <t xml:space="preserve"> 000 0104 0000000000 850</t>
  </si>
  <si>
    <t>Уплата иных платежей</t>
  </si>
  <si>
    <t xml:space="preserve"> 000 0104 0000000000 853</t>
  </si>
  <si>
    <t>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</si>
  <si>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</si>
  <si>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</si>
  <si>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</si>
  <si>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</si>
  <si>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</si>
  <si>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</si>
  <si>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</si>
  <si>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</si>
  <si>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</si>
  <si>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</si>
  <si>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</si>
  <si>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000 0106 0000000000 800</t>
  </si>
  <si>
    <t xml:space="preserve"> 000 0106 0000000000 850</t>
  </si>
  <si>
    <t>Уплата налога на имущество организаций и земельного налога</t>
  </si>
  <si>
    <t xml:space="preserve"> 000 0106 0000000000 851</t>
  </si>
  <si>
    <t xml:space="preserve"> 000 0106 0000000000 853</t>
  </si>
  <si>
    <t>Резервные фонды</t>
  </si>
  <si>
    <t xml:space="preserve"> 000 0111 0000000000 000</t>
  </si>
  <si>
    <t xml:space="preserve"> 000 0111 0000000000 800</t>
  </si>
  <si>
    <t>Резервные средства</t>
  </si>
  <si>
    <t xml:space="preserve"> 000 0111 0000000000 870</t>
  </si>
  <si>
    <t>Другие общегосударственные вопросы</t>
  </si>
  <si>
    <t xml:space="preserve"> 000 0113 0000000000 000</t>
  </si>
  <si>
    <t xml:space="preserve"> 000 0113 0000000000 100</t>
  </si>
  <si>
    <t>Расходы на выплаты персоналу казенных учреждений</t>
  </si>
  <si>
    <t xml:space="preserve"> 000 0113 0000000000 110</t>
  </si>
  <si>
    <t>Фонд оплаты труда учреждений</t>
  </si>
  <si>
    <t xml:space="preserve"> 000 0113 0000000000 111</t>
  </si>
  <si>
    <t>Иные выплаты персоналу учреждений, за исключением фонда оплаты труда</t>
  </si>
  <si>
    <t xml:space="preserve"> 000 0113 0000000000 112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</si>
  <si>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</si>
  <si>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</si>
  <si>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000 0113 0000000000 120</t>
  </si>
  <si>
    <t xml:space="preserve"> 000 0113 0000000000 121</t>
  </si>
  <si>
    <t xml:space="preserve"> 000 0113 0000000000 122</t>
  </si>
  <si>
    <t xml:space="preserve"> 000 0113 0000000000 123</t>
  </si>
  <si>
    <t xml:space="preserve"> 000 0113 0000000000 129</t>
  </si>
  <si>
    <t xml:space="preserve"> 000 0113 0000000000 200</t>
  </si>
  <si>
    <t xml:space="preserve"> 000 0113 0000000000 240</t>
  </si>
  <si>
    <t xml:space="preserve"> 000 0113 0000000000 244</t>
  </si>
  <si>
    <t>Закупка энергетических ресурсов</t>
  </si>
  <si>
    <t xml:space="preserve"> 000 0113 0000000000 247</t>
  </si>
  <si>
    <t>Социальное обеспечение и иные выплаты населению</t>
  </si>
  <si>
    <t xml:space="preserve"> 000 0113 0000000000 300</t>
  </si>
  <si>
    <t>Премии и гранты</t>
  </si>
  <si>
    <t xml:space="preserve"> 000 0113 0000000000 350</t>
  </si>
  <si>
    <t>Капитальные вложения в объекты государственной (муниципальной) собственности</t>
  </si>
  <si>
    <t xml:space="preserve"> 000 0113 0000000000 400</t>
  </si>
  <si>
    <t>Бюджетные инвестиции</t>
  </si>
  <si>
    <t xml:space="preserve"> 000 0113 0000000000 410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</si>
  <si>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</si>
  <si>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 000 0113 0000000000 412</t>
  </si>
  <si>
    <t xml:space="preserve"> 000 0113 0000000000 800</t>
  </si>
  <si>
    <t>Исполнение судебных актов</t>
  </si>
  <si>
    <t xml:space="preserve"> 000 0113 0000000000 830</t>
  </si>
  <si>
    <t>Исполнение судебных актов Российской Федерации и мировых соглашений по возмещению причиненного вреда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</si>
  <si>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</si>
  <si>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</si>
  <si>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</si>
  <si>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</si>
  <si>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</si>
  <si>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</si>
  <si>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>НАЦИОНАЛЬНАЯ ОБОРОНА</t>
  </si>
  <si>
    <t xml:space="preserve"> 000 0200 0000000000 000</t>
  </si>
  <si>
    <t>Мобилизационная и вневойсковая подготовка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</si>
  <si>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</si>
  <si>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</si>
  <si>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</si>
  <si>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</si>
  <si>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</si>
  <si>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</si>
  <si>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</si>
  <si>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</si>
  <si>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>НАЦИОНАЛЬНАЯ БЕЗОПАСНОСТЬ И ПРАВООХРАНИТЕЛЬНАЯ ДЕЯТЕЛЬНОСТЬ</t>
  </si>
  <si>
    <t xml:space="preserve"> 000 0300 0000000000 000</t>
  </si>
  <si>
    <t>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</si>
  <si>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</si>
  <si>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</si>
  <si>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</si>
  <si>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</si>
  <si>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>Миграционная политика</t>
  </si>
  <si>
    <t xml:space="preserve"> 000 0311 0000000000 000</t>
  </si>
  <si>
    <t xml:space="preserve"> 000 0311 0000000000 200</t>
  </si>
  <si>
    <t xml:space="preserve"> 000 0311 0000000000 240</t>
  </si>
  <si>
    <t xml:space="preserve"> 000 0311 0000000000 244</t>
  </si>
  <si>
    <t>НАЦИОНАЛЬНАЯ ЭКОНОМИКА</t>
  </si>
  <si>
    <t xml:space="preserve"> 000 0400 0000000000 000</t>
  </si>
  <si>
    <t>Сельское хозяйство и рыболовство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</si>
  <si>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</si>
  <si>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</si>
  <si>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</si>
  <si>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</si>
  <si>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>Транспорт</t>
  </si>
  <si>
    <t xml:space="preserve"> 000 0408 0000000000 000</t>
  </si>
  <si>
    <t xml:space="preserve"> 000 0408 0000000000 200</t>
  </si>
  <si>
    <t xml:space="preserve"> 000 0408 0000000000 240</t>
  </si>
  <si>
    <t xml:space="preserve"> 000 0408 0000000000 244</t>
  </si>
  <si>
    <t>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</si>
  <si>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</si>
  <si>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</si>
  <si>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</si>
  <si>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</si>
  <si>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>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</si>
  <si>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</si>
  <si>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</si>
  <si>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</si>
  <si>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</si>
  <si>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</si>
  <si>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</si>
  <si>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</si>
  <si>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</si>
  <si>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</si>
  <si>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</si>
  <si>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</si>
  <si>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000 0501 0000000000 247</t>
  </si>
  <si>
    <t xml:space="preserve"> 000 0501 0000000000 800</t>
  </si>
  <si>
    <t xml:space="preserve"> 000 0501 0000000000 830</t>
  </si>
  <si>
    <t xml:space="preserve"> 000 0501 0000000000 831</t>
  </si>
  <si>
    <t>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</si>
  <si>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</si>
  <si>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</si>
  <si>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</si>
  <si>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>Закупка товаров, работ и услуг в целях капитального ремонта государственного (муниципального) имущества</t>
  </si>
  <si>
    <t xml:space="preserve"> 000 0502 0000000000 243</t>
  </si>
  <si>
    <t xml:space="preserve"> 000 0502 0000000000 244</t>
  </si>
  <si>
    <t>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</si>
  <si>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</si>
  <si>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</si>
  <si>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</si>
  <si>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</si>
  <si>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</si>
  <si>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>ОХРАНА ОКРУЖАЮЩЕЙ СРЕДЫ</t>
  </si>
  <si>
    <t xml:space="preserve"> 000 0600 0000000000 000</t>
  </si>
  <si>
    <t>Другие вопросы в области охраны окружающей среды</t>
  </si>
  <si>
    <t xml:space="preserve"> 000 0605 0000000000 000</t>
  </si>
  <si>
    <t xml:space="preserve"> 000 0605 0000000000 200</t>
  </si>
  <si>
    <t xml:space="preserve"> 000 0605 0000000000 240</t>
  </si>
  <si>
    <t xml:space="preserve"> 000 0605 0000000000 244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</si>
  <si>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</si>
  <si>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</si>
  <si>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</si>
  <si>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</si>
  <si>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Предоставление субсидий бюджетным, автономным учреждениям и иным некоммерческим организациям</t>
  </si>
  <si>
    <t xml:space="preserve"> 000 0701 0000000000 600</t>
  </si>
  <si>
    <t>Субсидии бюджетным учреждениям</t>
  </si>
  <si>
    <t xml:space="preserve"> 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</si>
  <si>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</si>
  <si>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000 0701 0000000000 611</t>
  </si>
  <si>
    <t>Субсидии бюджетным учреждениям на иные цели</t>
  </si>
  <si>
    <t xml:space="preserve"> 000 0701 0000000000 612</t>
  </si>
  <si>
    <t>Общее образование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</si>
  <si>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</si>
  <si>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</si>
  <si>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</si>
  <si>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</si>
  <si>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</si>
  <si>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</si>
  <si>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</si>
  <si>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</si>
  <si>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>Дополнительное образование детей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</si>
  <si>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</si>
  <si>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</si>
  <si>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</si>
  <si>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</si>
  <si>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</si>
  <si>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</si>
  <si>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>Молодежная политика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</si>
  <si>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</si>
  <si>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</si>
  <si>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</si>
  <si>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</si>
  <si>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>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</si>
  <si>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</si>
  <si>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</si>
  <si>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</si>
  <si>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</si>
  <si>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</si>
  <si>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</si>
  <si>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</si>
  <si>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</si>
  <si>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</si>
  <si>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</si>
  <si>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>Иные выплаты населению</t>
  </si>
  <si>
    <t xml:space="preserve"> 000 0709 0000000000 360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</si>
  <si>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</si>
  <si>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</si>
  <si>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</si>
  <si>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</si>
  <si>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</si>
  <si>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</si>
  <si>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</si>
  <si>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</si>
  <si>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 xml:space="preserve"> 000 0801 0000000000 100</t>
  </si>
  <si>
    <t xml:space="preserve"> 000 0801 0000000000 110</t>
  </si>
  <si>
    <t xml:space="preserve"> 000 0801 0000000000 111</t>
  </si>
  <si>
    <t xml:space="preserve"> 000 0801 0000000000 119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</si>
  <si>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</si>
  <si>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</si>
  <si>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</si>
  <si>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</si>
  <si>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</si>
  <si>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</si>
  <si>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</si>
  <si>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>СОЦИАЛЬНАЯ ПОЛИТИКА</t>
  </si>
  <si>
    <t xml:space="preserve"> 000 1000 0000000000 000</t>
  </si>
  <si>
    <t>Социальное обеспечение населения</t>
  </si>
  <si>
    <t xml:space="preserve"> 000 1003 0000000000 000</t>
  </si>
  <si>
    <t xml:space="preserve"> 000 1003 0000000000 300</t>
  </si>
  <si>
    <t>Социальные выплаты гражданам, кроме публичных нормативных социальных выплат</t>
  </si>
  <si>
    <t xml:space="preserve"> 000 1003 0000000000 320</t>
  </si>
  <si>
    <t>Пособия, компенсации и иные социальные выплаты гражданам, кроме публичных нормативных обязательств</t>
  </si>
  <si>
    <t xml:space="preserve"> 000 1003 0000000000 321</t>
  </si>
  <si>
    <t>Субсидии гражданам на приобретение жилья</t>
  </si>
  <si>
    <t xml:space="preserve"> 000 1003 0000000000 322</t>
  </si>
  <si>
    <t xml:space="preserve"> 000 1003 0000000000 600</t>
  </si>
  <si>
    <t xml:space="preserve"> 000 1003 0000000000 610</t>
  </si>
  <si>
    <t xml:space="preserve"> 000 1003 0000000000 611</t>
  </si>
  <si>
    <t xml:space="preserve"> 000 1003 0000000000 612</t>
  </si>
  <si>
    <t xml:space="preserve"> 000 1003 0000000000 800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</si>
  <si>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</si>
  <si>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000 1003 0000000000 810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</si>
  <si>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</si>
  <si>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000 1003 0000000000 811</t>
  </si>
  <si>
    <t>Охрана семьи и детства</t>
  </si>
  <si>
    <t xml:space="preserve"> 000 1004 0000000000 000</t>
  </si>
  <si>
    <t xml:space="preserve"> 000 1004 0000000000 300</t>
  </si>
  <si>
    <t>Публичные нормативные социальные выплаты гражданам</t>
  </si>
  <si>
    <t xml:space="preserve"> 000 1004 0000000000 310</t>
  </si>
  <si>
    <t>Пособия, компенсации, меры социальной поддержки по публичным нормативным обязательствам</t>
  </si>
  <si>
    <t xml:space="preserve"> 000 1004 0000000000 313</t>
  </si>
  <si>
    <t xml:space="preserve"> 000 1004 0000000000 600</t>
  </si>
  <si>
    <t xml:space="preserve"> 000 1004 0000000000 610</t>
  </si>
  <si>
    <t xml:space="preserve"> 000 1004 0000000000 612</t>
  </si>
  <si>
    <t>Другие вопросы в области социальной политики</t>
  </si>
  <si>
    <t xml:space="preserve"> 000 1006 0000000000 000</t>
  </si>
  <si>
    <t xml:space="preserve"> 000 1006 0000000000 100</t>
  </si>
  <si>
    <t xml:space="preserve"> 000 1006 0000000000 120</t>
  </si>
  <si>
    <t xml:space="preserve"> 000 1006 0000000000 121</t>
  </si>
  <si>
    <t xml:space="preserve"> 000 1006 0000000000 122</t>
  </si>
  <si>
    <t xml:space="preserve"> 000 1006 0000000000 129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</si>
  <si>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</si>
  <si>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</si>
  <si>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</si>
  <si>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</si>
  <si>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</si>
  <si>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000 1006 0000000000 630</t>
  </si>
  <si>
    <t>Субсидии (гранты в форме субсидий), не подлежащие казначейскому сопровождению</t>
  </si>
  <si>
    <t xml:space="preserve"> 000 1006 0000000000 633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</si>
  <si>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</si>
  <si>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</si>
  <si>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</si>
  <si>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</si>
  <si>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 xml:space="preserve"> 000 1102 0000000000 100</t>
  </si>
  <si>
    <t xml:space="preserve"> 000 1102 0000000000 120</t>
  </si>
  <si>
    <t xml:space="preserve"> 000 1102 0000000000 123</t>
  </si>
  <si>
    <t xml:space="preserve"> 000 1102 0000000000 200</t>
  </si>
  <si>
    <t xml:space="preserve"> 000 1102 0000000000 240</t>
  </si>
  <si>
    <t xml:space="preserve"> 000 1102 0000000000 244</t>
  </si>
  <si>
    <t xml:space="preserve"> 000 1102 0000000000 300</t>
  </si>
  <si>
    <t xml:space="preserve"> 000 1102 0000000000 350</t>
  </si>
  <si>
    <t>Результат исполнения бюджета (дефицит / профицит)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</si>
  <si>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</si>
  <si>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</si>
  <si>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</si>
  <si>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</si>
  <si>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</si>
  <si>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>Иные источники внутреннего финансирования дефицитов бюджетов</t>
  </si>
  <si>
    <t xml:space="preserve"> 000 0106000000 0000 000</t>
  </si>
  <si>
    <t>Операции по управлению остатками средств на единых счетах бюджетов</t>
  </si>
  <si>
    <t xml:space="preserve"> 000 0106100000 0000 000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</si>
  <si>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</si>
  <si>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000 0106100200 0000 500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</si>
  <si>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</si>
  <si>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 xml:space="preserve"> 000 0106100214 0000 550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</si>
  <si>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</si>
  <si>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000 0106100214 0001 550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</si>
  <si>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</si>
  <si>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 xml:space="preserve"> 000 0106100214 0002 550</t>
  </si>
  <si>
    <t>Увеличение финансовых активов в собственности муниципальных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образования)</t>
  </si>
  <si>
    <t xml:space="preserve"> 000 0106100214 0005 550</t>
  </si>
  <si>
    <t xml:space="preserve">источники внешнего финансирования </t>
  </si>
  <si>
    <t>изменение остатков средств</t>
  </si>
  <si>
    <t>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</si>
  <si>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</si>
  <si>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</si>
  <si>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>Увеличение остатков средств бюджетов</t>
  </si>
  <si>
    <t xml:space="preserve"> 000 0105000000 0000 500</t>
  </si>
  <si>
    <t>Увеличение прочих остатков средств бюджетов</t>
  </si>
  <si>
    <t xml:space="preserve"> 000 0105020000 0000 500</t>
  </si>
  <si>
    <t>Увеличение прочих остатков денежных средств бюджетов</t>
  </si>
  <si>
    <t xml:space="preserve"> 000 0105020100 0000 510</t>
  </si>
  <si>
    <t>Увеличение прочих остатков денежных средств бюджетов муниципальных округов</t>
  </si>
  <si>
    <t xml:space="preserve"> 000 0105020114 0000 510</t>
  </si>
  <si>
    <t>уменьшение остатков средств, всего</t>
  </si>
  <si>
    <t>Уменьшение остатков средств бюджетов</t>
  </si>
  <si>
    <t xml:space="preserve"> 000 0105000000 0000 600</t>
  </si>
  <si>
    <t>Уменьшение прочих остатков средств бюджетов</t>
  </si>
  <si>
    <t xml:space="preserve"> 000 0105020000 0000 600</t>
  </si>
  <si>
    <t>Уменьшение прочих остатков денежных средств бюджетов</t>
  </si>
  <si>
    <t xml:space="preserve"> 000 0105020100 0000 610</t>
  </si>
  <si>
    <t>Уменьшение прочих остатков денежных средств бюджетов муниципальных округов</t>
  </si>
  <si>
    <t xml:space="preserve"> 000 0105020114 0000 610</t>
  </si>
  <si>
    <t>Утверждено 2025 год</t>
  </si>
  <si>
    <t>% исполнения</t>
  </si>
  <si>
    <t>Исполнено 1 полугодие 2025 года</t>
  </si>
  <si>
    <t>Приложение №1</t>
  </si>
  <si>
    <t>тыс. рублей</t>
  </si>
  <si>
    <t>Исполнение доходов бюджета Первомайского муниципального округа за 1 полугодие 2025 года</t>
  </si>
  <si>
    <t xml:space="preserve">Утверждено 2025 год </t>
  </si>
  <si>
    <t>Приложение №2</t>
  </si>
  <si>
    <t>Исполнение расходов бюджета Первомайского муниципального округа за 1 полугодие 2025 года</t>
  </si>
  <si>
    <t>Приложение №3</t>
  </si>
  <si>
    <t>Источники финансирования дефицита бюджета Первомайского муниципального округа за 1 полугодие 2025 года</t>
  </si>
  <si>
    <r>
      <t>УТВЕРЖДЕНО                                                                           постановлением администрации округа                                                         от      15.07.</t>
    </r>
    <r>
      <rPr>
        <sz val="16"/>
        <rFont val="Times New Roman"/>
        <family val="1"/>
        <charset val="204"/>
      </rPr>
      <t>2025 № 1372</t>
    </r>
  </si>
  <si>
    <r>
      <t xml:space="preserve">УТВЕРЖДЕНО                                               постановлением администрации округа                      от   </t>
    </r>
    <r>
      <rPr>
        <sz val="16"/>
        <rFont val="Times New Roman"/>
        <family val="1"/>
        <charset val="204"/>
      </rPr>
      <t xml:space="preserve"> 15.07.2025 № 1372</t>
    </r>
  </si>
  <si>
    <r>
      <t xml:space="preserve">УТВЕРЖДЕНО                                               постановлением администрации округа                           </t>
    </r>
    <r>
      <rPr>
        <sz val="14"/>
        <rFont val="Times New Roman"/>
        <family val="1"/>
        <charset val="204"/>
      </rPr>
      <t>от    15.07.2025 №</t>
    </r>
    <r>
      <rPr>
        <sz val="14"/>
        <color rgb="FF000000"/>
        <rFont val="Times New Roman"/>
        <family val="1"/>
        <charset val="204"/>
      </rPr>
      <t xml:space="preserve"> 1372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</si>
</sst>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4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Calibri"/>
      <family val="2"/>
      <scheme val="minor"/>
    </font>
    <font>
      <sz val="16"/>
      <color rgb="FF000000"/>
      <name val="Calibri"/>
      <family val="2"/>
      <charset val="204"/>
      <scheme val="minor"/>
    </font>
    <font>
      <b/>
      <sz val="16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3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  <xf numFmtId="0" fontId="17" fillId="0" borderId="1"/>
    <xf numFmtId="0" fontId="18" fillId="0" borderId="1">
      <alignment horizontal="center" wrapText="1"/>
    </xf>
    <xf numFmtId="0" fontId="19" fillId="0" borderId="2"/>
    <xf numFmtId="0" fontId="19" fillId="0" borderId="1"/>
    <xf numFmtId="0" fontId="20" fillId="0" borderId="1"/>
    <xf numFmtId="0" fontId="18" fillId="0" borderId="1">
      <alignment horizontal="left" wrapText="1"/>
    </xf>
    <xf numFmtId="0" fontId="21" fillId="0" borderId="1"/>
    <xf numFmtId="0" fontId="22" fillId="0" borderId="1"/>
    <xf numFmtId="0" fontId="19" fillId="0" borderId="3"/>
    <xf numFmtId="0" fontId="23" fillId="0" borderId="4">
      <alignment horizontal="center"/>
    </xf>
    <xf numFmtId="0" fontId="20" fillId="0" borderId="5"/>
    <xf numFmtId="0" fontId="23" fillId="0" borderId="1">
      <alignment horizontal="left"/>
    </xf>
    <xf numFmtId="0" fontId="24" fillId="0" borderId="1">
      <alignment horizontal="center" vertical="top"/>
    </xf>
    <xf numFmtId="49" fontId="25" fillId="0" borderId="6">
      <alignment horizontal="right"/>
    </xf>
    <xf numFmtId="49" fontId="20" fillId="0" borderId="7">
      <alignment horizontal="center"/>
    </xf>
    <xf numFmtId="0" fontId="20" fillId="0" borderId="8"/>
    <xf numFmtId="49" fontId="20" fillId="0" borderId="1"/>
    <xf numFmtId="49" fontId="23" fillId="0" borderId="1">
      <alignment horizontal="right"/>
    </xf>
    <xf numFmtId="0" fontId="23" fillId="0" borderId="1"/>
    <xf numFmtId="0" fontId="23" fillId="0" borderId="1">
      <alignment horizontal="center"/>
    </xf>
    <xf numFmtId="0" fontId="23" fillId="0" borderId="6">
      <alignment horizontal="right"/>
    </xf>
    <xf numFmtId="164" fontId="23" fillId="0" borderId="9">
      <alignment horizontal="center"/>
    </xf>
    <xf numFmtId="49" fontId="23" fillId="0" borderId="1"/>
    <xf numFmtId="0" fontId="23" fillId="0" borderId="1">
      <alignment horizontal="right"/>
    </xf>
    <xf numFmtId="0" fontId="23" fillId="0" borderId="10">
      <alignment horizontal="center"/>
    </xf>
    <xf numFmtId="0" fontId="23" fillId="0" borderId="2">
      <alignment wrapText="1"/>
    </xf>
    <xf numFmtId="49" fontId="23" fillId="0" borderId="11">
      <alignment horizontal="center"/>
    </xf>
    <xf numFmtId="0" fontId="23" fillId="0" borderId="12">
      <alignment wrapText="1"/>
    </xf>
    <xf numFmtId="49" fontId="23" fillId="0" borderId="9">
      <alignment horizontal="center"/>
    </xf>
    <xf numFmtId="0" fontId="23" fillId="0" borderId="13">
      <alignment horizontal="left"/>
    </xf>
    <xf numFmtId="49" fontId="23" fillId="0" borderId="13"/>
    <xf numFmtId="0" fontId="23" fillId="0" borderId="9">
      <alignment horizontal="center"/>
    </xf>
    <xf numFmtId="49" fontId="23" fillId="0" borderId="14">
      <alignment horizontal="center"/>
    </xf>
    <xf numFmtId="0" fontId="21" fillId="0" borderId="15"/>
    <xf numFmtId="49" fontId="23" fillId="0" borderId="16">
      <alignment horizontal="center" vertical="center" wrapText="1"/>
    </xf>
    <xf numFmtId="49" fontId="23" fillId="0" borderId="17">
      <alignment horizontal="center" vertical="center" wrapText="1"/>
    </xf>
    <xf numFmtId="49" fontId="23" fillId="0" borderId="18">
      <alignment horizontal="center" vertical="center" wrapText="1"/>
    </xf>
    <xf numFmtId="49" fontId="23" fillId="0" borderId="4">
      <alignment horizontal="center" vertical="center" wrapText="1"/>
    </xf>
    <xf numFmtId="0" fontId="23" fillId="0" borderId="19">
      <alignment horizontal="left" wrapText="1"/>
    </xf>
    <xf numFmtId="49" fontId="23" fillId="0" borderId="20">
      <alignment horizontal="center" wrapText="1"/>
    </xf>
    <xf numFmtId="49" fontId="23" fillId="0" borderId="21">
      <alignment horizontal="center"/>
    </xf>
    <xf numFmtId="4" fontId="23" fillId="0" borderId="16">
      <alignment horizontal="right"/>
    </xf>
    <xf numFmtId="4" fontId="23" fillId="0" borderId="22">
      <alignment horizontal="right"/>
    </xf>
    <xf numFmtId="0" fontId="23" fillId="0" borderId="23">
      <alignment horizontal="left" wrapText="1"/>
    </xf>
    <xf numFmtId="4" fontId="23" fillId="0" borderId="24">
      <alignment horizontal="right"/>
    </xf>
    <xf numFmtId="0" fontId="23" fillId="0" borderId="25">
      <alignment horizontal="left" wrapText="1" indent="1"/>
    </xf>
    <xf numFmtId="49" fontId="23" fillId="0" borderId="26">
      <alignment horizontal="center" wrapText="1"/>
    </xf>
    <xf numFmtId="49" fontId="23" fillId="0" borderId="27">
      <alignment horizontal="center"/>
    </xf>
    <xf numFmtId="0" fontId="23" fillId="0" borderId="28">
      <alignment horizontal="left" wrapText="1" indent="1"/>
    </xf>
    <xf numFmtId="49" fontId="23" fillId="0" borderId="29">
      <alignment horizontal="center"/>
    </xf>
    <xf numFmtId="49" fontId="23" fillId="0" borderId="5">
      <alignment horizontal="center"/>
    </xf>
    <xf numFmtId="49" fontId="23" fillId="0" borderId="1">
      <alignment horizontal="center"/>
    </xf>
    <xf numFmtId="0" fontId="23" fillId="0" borderId="22">
      <alignment horizontal="left" wrapText="1" indent="2"/>
    </xf>
    <xf numFmtId="49" fontId="23" fillId="0" borderId="30">
      <alignment horizontal="center"/>
    </xf>
    <xf numFmtId="49" fontId="23" fillId="0" borderId="16">
      <alignment horizontal="center"/>
    </xf>
    <xf numFmtId="0" fontId="23" fillId="0" borderId="31">
      <alignment horizontal="left" wrapText="1" indent="2"/>
    </xf>
    <xf numFmtId="0" fontId="23" fillId="0" borderId="15"/>
    <xf numFmtId="0" fontId="23" fillId="2" borderId="15"/>
    <xf numFmtId="0" fontId="23" fillId="2" borderId="1"/>
    <xf numFmtId="0" fontId="23" fillId="0" borderId="1">
      <alignment horizontal="left" wrapText="1"/>
    </xf>
    <xf numFmtId="49" fontId="23" fillId="0" borderId="1">
      <alignment horizontal="center" wrapText="1"/>
    </xf>
    <xf numFmtId="0" fontId="23" fillId="0" borderId="2">
      <alignment horizontal="left"/>
    </xf>
    <xf numFmtId="49" fontId="23" fillId="0" borderId="2"/>
    <xf numFmtId="0" fontId="23" fillId="0" borderId="2"/>
    <xf numFmtId="0" fontId="23" fillId="0" borderId="32">
      <alignment horizontal="left" wrapText="1"/>
    </xf>
    <xf numFmtId="49" fontId="23" fillId="0" borderId="21">
      <alignment horizontal="center" wrapText="1"/>
    </xf>
    <xf numFmtId="4" fontId="23" fillId="0" borderId="18">
      <alignment horizontal="right"/>
    </xf>
    <xf numFmtId="4" fontId="23" fillId="0" borderId="33">
      <alignment horizontal="right"/>
    </xf>
    <xf numFmtId="0" fontId="23" fillId="0" borderId="34">
      <alignment horizontal="left" wrapText="1"/>
    </xf>
    <xf numFmtId="49" fontId="23" fillId="0" borderId="30">
      <alignment horizontal="center" wrapText="1"/>
    </xf>
    <xf numFmtId="49" fontId="23" fillId="0" borderId="22">
      <alignment horizontal="center"/>
    </xf>
    <xf numFmtId="0" fontId="23" fillId="0" borderId="12"/>
    <xf numFmtId="0" fontId="23" fillId="0" borderId="35"/>
    <xf numFmtId="0" fontId="17" fillId="0" borderId="31">
      <alignment horizontal="left" wrapText="1"/>
    </xf>
    <xf numFmtId="0" fontId="23" fillId="0" borderId="36">
      <alignment horizontal="center" wrapText="1"/>
    </xf>
    <xf numFmtId="49" fontId="23" fillId="0" borderId="37">
      <alignment horizontal="center" wrapText="1"/>
    </xf>
    <xf numFmtId="4" fontId="23" fillId="0" borderId="21">
      <alignment horizontal="right"/>
    </xf>
    <xf numFmtId="4" fontId="23" fillId="0" borderId="38">
      <alignment horizontal="right"/>
    </xf>
    <xf numFmtId="0" fontId="17" fillId="0" borderId="9">
      <alignment horizontal="left" wrapText="1"/>
    </xf>
    <xf numFmtId="0" fontId="20" fillId="0" borderId="15"/>
    <xf numFmtId="0" fontId="23" fillId="0" borderId="1">
      <alignment horizontal="center" wrapText="1"/>
    </xf>
    <xf numFmtId="0" fontId="17" fillId="0" borderId="1">
      <alignment horizontal="center"/>
    </xf>
    <xf numFmtId="0" fontId="17" fillId="0" borderId="2"/>
    <xf numFmtId="49" fontId="23" fillId="0" borderId="2">
      <alignment horizontal="left"/>
    </xf>
    <xf numFmtId="49" fontId="23" fillId="0" borderId="18">
      <alignment horizontal="center"/>
    </xf>
    <xf numFmtId="0" fontId="23" fillId="0" borderId="25">
      <alignment horizontal="left" wrapText="1"/>
    </xf>
    <xf numFmtId="49" fontId="23" fillId="0" borderId="39">
      <alignment horizontal="center"/>
    </xf>
    <xf numFmtId="0" fontId="23" fillId="0" borderId="28">
      <alignment horizontal="left" wrapText="1"/>
    </xf>
    <xf numFmtId="0" fontId="20" fillId="0" borderId="27"/>
    <xf numFmtId="0" fontId="20" fillId="0" borderId="39"/>
    <xf numFmtId="0" fontId="23" fillId="0" borderId="32">
      <alignment horizontal="left" wrapText="1" indent="1"/>
    </xf>
    <xf numFmtId="49" fontId="23" fillId="0" borderId="40">
      <alignment horizontal="center" wrapText="1"/>
    </xf>
    <xf numFmtId="0" fontId="23" fillId="0" borderId="34">
      <alignment horizontal="left" wrapText="1" indent="1"/>
    </xf>
    <xf numFmtId="0" fontId="23" fillId="0" borderId="25">
      <alignment horizontal="left" wrapText="1" indent="2"/>
    </xf>
    <xf numFmtId="0" fontId="23" fillId="0" borderId="28">
      <alignment horizontal="left" wrapText="1" indent="2"/>
    </xf>
    <xf numFmtId="49" fontId="23" fillId="0" borderId="40">
      <alignment horizontal="center"/>
    </xf>
    <xf numFmtId="0" fontId="20" fillId="0" borderId="13"/>
    <xf numFmtId="0" fontId="20" fillId="0" borderId="2"/>
    <xf numFmtId="0" fontId="17" fillId="0" borderId="17">
      <alignment horizontal="center" vertical="center" textRotation="90" wrapText="1"/>
    </xf>
    <xf numFmtId="0" fontId="23" fillId="0" borderId="16">
      <alignment horizontal="center" vertical="top" wrapText="1"/>
    </xf>
    <xf numFmtId="0" fontId="23" fillId="0" borderId="27">
      <alignment horizontal="center" vertical="top"/>
    </xf>
    <xf numFmtId="0" fontId="23" fillId="0" borderId="16">
      <alignment horizontal="center" vertical="top"/>
    </xf>
    <xf numFmtId="49" fontId="23" fillId="0" borderId="16">
      <alignment horizontal="center" vertical="top" wrapText="1"/>
    </xf>
    <xf numFmtId="0" fontId="17" fillId="0" borderId="41"/>
    <xf numFmtId="49" fontId="17" fillId="0" borderId="20">
      <alignment horizontal="center"/>
    </xf>
    <xf numFmtId="0" fontId="21" fillId="0" borderId="8"/>
    <xf numFmtId="49" fontId="26" fillId="0" borderId="42">
      <alignment horizontal="left" vertical="center" wrapText="1"/>
    </xf>
    <xf numFmtId="49" fontId="17" fillId="0" borderId="30">
      <alignment horizontal="center" vertical="center" wrapText="1"/>
    </xf>
    <xf numFmtId="49" fontId="23" fillId="0" borderId="43">
      <alignment horizontal="left" vertical="center" wrapText="1" indent="2"/>
    </xf>
    <xf numFmtId="49" fontId="23" fillId="0" borderId="26">
      <alignment horizontal="center" vertical="center" wrapText="1"/>
    </xf>
    <xf numFmtId="0" fontId="23" fillId="0" borderId="27"/>
    <xf numFmtId="4" fontId="23" fillId="0" borderId="27">
      <alignment horizontal="right"/>
    </xf>
    <xf numFmtId="4" fontId="23" fillId="0" borderId="39">
      <alignment horizontal="right"/>
    </xf>
    <xf numFmtId="49" fontId="23" fillId="0" borderId="44">
      <alignment horizontal="left" vertical="center" wrapText="1" indent="3"/>
    </xf>
    <xf numFmtId="49" fontId="23" fillId="0" borderId="40">
      <alignment horizontal="center" vertical="center" wrapText="1"/>
    </xf>
    <xf numFmtId="49" fontId="23" fillId="0" borderId="42">
      <alignment horizontal="left" vertical="center" wrapText="1" indent="3"/>
    </xf>
    <xf numFmtId="49" fontId="23" fillId="0" borderId="30">
      <alignment horizontal="center" vertical="center" wrapText="1"/>
    </xf>
    <xf numFmtId="49" fontId="23" fillId="0" borderId="45">
      <alignment horizontal="left" vertical="center" wrapText="1" indent="3"/>
    </xf>
    <xf numFmtId="0" fontId="26" fillId="0" borderId="41">
      <alignment horizontal="left" vertical="center" wrapText="1"/>
    </xf>
    <xf numFmtId="49" fontId="23" fillId="0" borderId="46">
      <alignment horizontal="center" vertical="center" wrapText="1"/>
    </xf>
    <xf numFmtId="4" fontId="23" fillId="0" borderId="4">
      <alignment horizontal="right"/>
    </xf>
    <xf numFmtId="4" fontId="23" fillId="0" borderId="47">
      <alignment horizontal="right"/>
    </xf>
    <xf numFmtId="0" fontId="17" fillId="0" borderId="13">
      <alignment horizontal="center" vertical="center" textRotation="90" wrapText="1"/>
    </xf>
    <xf numFmtId="49" fontId="23" fillId="0" borderId="13">
      <alignment horizontal="left" vertical="center" wrapText="1" indent="3"/>
    </xf>
    <xf numFmtId="49" fontId="23" fillId="0" borderId="15">
      <alignment horizontal="center" vertical="center" wrapText="1"/>
    </xf>
    <xf numFmtId="4" fontId="23" fillId="0" borderId="15">
      <alignment horizontal="right"/>
    </xf>
    <xf numFmtId="0" fontId="23" fillId="0" borderId="1">
      <alignment vertical="center"/>
    </xf>
    <xf numFmtId="49" fontId="23" fillId="0" borderId="1">
      <alignment horizontal="left" vertical="center" wrapText="1" indent="3"/>
    </xf>
    <xf numFmtId="49" fontId="23" fillId="0" borderId="1">
      <alignment horizontal="center" vertical="center" wrapText="1"/>
    </xf>
    <xf numFmtId="4" fontId="23" fillId="0" borderId="1">
      <alignment horizontal="right" shrinkToFit="1"/>
    </xf>
    <xf numFmtId="0" fontId="17" fillId="0" borderId="2">
      <alignment horizontal="center" vertical="center" textRotation="90" wrapText="1"/>
    </xf>
    <xf numFmtId="49" fontId="23" fillId="0" borderId="2">
      <alignment horizontal="left" vertical="center" wrapText="1" indent="3"/>
    </xf>
    <xf numFmtId="49" fontId="23" fillId="0" borderId="2">
      <alignment horizontal="center" vertical="center" wrapText="1"/>
    </xf>
    <xf numFmtId="4" fontId="23" fillId="0" borderId="2">
      <alignment horizontal="right"/>
    </xf>
    <xf numFmtId="49" fontId="23" fillId="0" borderId="27">
      <alignment horizontal="center" vertical="center" wrapText="1"/>
    </xf>
    <xf numFmtId="0" fontId="26" fillId="0" borderId="48">
      <alignment horizontal="left" vertical="center" wrapText="1"/>
    </xf>
    <xf numFmtId="49" fontId="17" fillId="0" borderId="20">
      <alignment horizontal="center" vertical="center" wrapText="1"/>
    </xf>
    <xf numFmtId="4" fontId="23" fillId="0" borderId="49">
      <alignment horizontal="right"/>
    </xf>
    <xf numFmtId="49" fontId="23" fillId="0" borderId="50">
      <alignment horizontal="left" vertical="center" wrapText="1" indent="2"/>
    </xf>
    <xf numFmtId="0" fontId="23" fillId="0" borderId="29"/>
    <xf numFmtId="0" fontId="23" fillId="0" borderId="22"/>
    <xf numFmtId="49" fontId="23" fillId="0" borderId="51">
      <alignment horizontal="left" vertical="center" wrapText="1" indent="3"/>
    </xf>
    <xf numFmtId="4" fontId="23" fillId="0" borderId="52">
      <alignment horizontal="right"/>
    </xf>
    <xf numFmtId="49" fontId="23" fillId="0" borderId="53">
      <alignment horizontal="left" vertical="center" wrapText="1" indent="3"/>
    </xf>
    <xf numFmtId="49" fontId="23" fillId="0" borderId="54">
      <alignment horizontal="left" vertical="center" wrapText="1" indent="3"/>
    </xf>
    <xf numFmtId="49" fontId="23" fillId="0" borderId="55">
      <alignment horizontal="center" vertical="center" wrapText="1"/>
    </xf>
    <xf numFmtId="4" fontId="23" fillId="0" borderId="56">
      <alignment horizontal="right"/>
    </xf>
    <xf numFmtId="0" fontId="17" fillId="0" borderId="13">
      <alignment horizontal="center" vertical="center" textRotation="90"/>
    </xf>
    <xf numFmtId="4" fontId="23" fillId="0" borderId="1">
      <alignment horizontal="right"/>
    </xf>
    <xf numFmtId="0" fontId="17" fillId="0" borderId="2">
      <alignment horizontal="center" vertical="center" textRotation="90"/>
    </xf>
    <xf numFmtId="0" fontId="17" fillId="0" borderId="17">
      <alignment horizontal="center" vertical="center" textRotation="90"/>
    </xf>
    <xf numFmtId="0" fontId="23" fillId="0" borderId="39"/>
    <xf numFmtId="49" fontId="23" fillId="0" borderId="57">
      <alignment horizontal="center" vertical="center" wrapText="1"/>
    </xf>
    <xf numFmtId="0" fontId="23" fillId="0" borderId="58"/>
    <xf numFmtId="0" fontId="23" fillId="0" borderId="59"/>
    <xf numFmtId="0" fontId="17" fillId="0" borderId="16">
      <alignment horizontal="center" vertical="center" textRotation="90"/>
    </xf>
    <xf numFmtId="49" fontId="26" fillId="0" borderId="48">
      <alignment horizontal="left" vertical="center" wrapText="1"/>
    </xf>
    <xf numFmtId="0" fontId="17" fillId="0" borderId="40">
      <alignment horizontal="center" vertical="center"/>
    </xf>
    <xf numFmtId="0" fontId="23" fillId="0" borderId="26">
      <alignment horizontal="center" vertical="center"/>
    </xf>
    <xf numFmtId="0" fontId="23" fillId="0" borderId="40">
      <alignment horizontal="center" vertical="center"/>
    </xf>
    <xf numFmtId="0" fontId="23" fillId="0" borderId="30">
      <alignment horizontal="center" vertical="center"/>
    </xf>
    <xf numFmtId="0" fontId="23" fillId="0" borderId="46">
      <alignment horizontal="center" vertical="center"/>
    </xf>
    <xf numFmtId="0" fontId="17" fillId="0" borderId="20">
      <alignment horizontal="center" vertical="center"/>
    </xf>
    <xf numFmtId="49" fontId="17" fillId="0" borderId="30">
      <alignment horizontal="center" vertical="center"/>
    </xf>
    <xf numFmtId="49" fontId="23" fillId="0" borderId="57">
      <alignment horizontal="center" vertical="center"/>
    </xf>
    <xf numFmtId="49" fontId="23" fillId="0" borderId="40">
      <alignment horizontal="center" vertical="center"/>
    </xf>
    <xf numFmtId="49" fontId="23" fillId="0" borderId="30">
      <alignment horizontal="center" vertical="center"/>
    </xf>
    <xf numFmtId="49" fontId="23" fillId="0" borderId="46">
      <alignment horizontal="center" vertical="center"/>
    </xf>
    <xf numFmtId="49" fontId="23" fillId="0" borderId="2">
      <alignment horizontal="center" wrapText="1"/>
    </xf>
    <xf numFmtId="0" fontId="23" fillId="0" borderId="2">
      <alignment horizontal="center"/>
    </xf>
    <xf numFmtId="49" fontId="23" fillId="0" borderId="1">
      <alignment horizontal="left"/>
    </xf>
    <xf numFmtId="0" fontId="23" fillId="0" borderId="13">
      <alignment horizontal="center"/>
    </xf>
    <xf numFmtId="49" fontId="23" fillId="0" borderId="13">
      <alignment horizontal="center"/>
    </xf>
    <xf numFmtId="0" fontId="27" fillId="0" borderId="2">
      <alignment wrapText="1"/>
    </xf>
    <xf numFmtId="0" fontId="28" fillId="0" borderId="2"/>
    <xf numFmtId="0" fontId="27" fillId="0" borderId="16">
      <alignment wrapText="1"/>
    </xf>
    <xf numFmtId="0" fontId="27" fillId="0" borderId="13">
      <alignment wrapText="1"/>
    </xf>
    <xf numFmtId="0" fontId="28" fillId="0" borderId="13"/>
    <xf numFmtId="0" fontId="16" fillId="0" borderId="1"/>
    <xf numFmtId="0" fontId="16" fillId="0" borderId="1"/>
    <xf numFmtId="0" fontId="16" fillId="0" borderId="1"/>
    <xf numFmtId="0" fontId="21" fillId="0" borderId="1"/>
    <xf numFmtId="0" fontId="21" fillId="0" borderId="1"/>
    <xf numFmtId="0" fontId="20" fillId="3" borderId="1"/>
    <xf numFmtId="0" fontId="21" fillId="0" borderId="1"/>
    <xf numFmtId="0" fontId="16" fillId="0" borderId="1"/>
  </cellStyleXfs>
  <cellXfs count="93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0" fontId="7" fillId="2" borderId="1" xfId="59" applyNumberFormat="1" applyProtection="1"/>
    <xf numFmtId="0" fontId="7" fillId="0" borderId="1" xfId="57" applyNumberFormat="1" applyBorder="1" applyProtection="1"/>
    <xf numFmtId="49" fontId="31" fillId="0" borderId="60" xfId="41" applyNumberFormat="1" applyFont="1" applyBorder="1" applyProtection="1">
      <alignment horizontal="center"/>
    </xf>
    <xf numFmtId="49" fontId="31" fillId="0" borderId="60" xfId="55" applyNumberFormat="1" applyFont="1" applyBorder="1" applyProtection="1">
      <alignment horizontal="center"/>
    </xf>
    <xf numFmtId="0" fontId="31" fillId="0" borderId="60" xfId="53" applyNumberFormat="1" applyFont="1" applyBorder="1" applyProtection="1">
      <alignment horizontal="left" wrapText="1" indent="2"/>
    </xf>
    <xf numFmtId="0" fontId="31" fillId="0" borderId="60" xfId="39" applyNumberFormat="1" applyFont="1" applyBorder="1" applyProtection="1">
      <alignment horizontal="left" wrapText="1"/>
    </xf>
    <xf numFmtId="0" fontId="4" fillId="0" borderId="1" xfId="80" applyNumberFormat="1" applyBorder="1" applyProtection="1"/>
    <xf numFmtId="49" fontId="31" fillId="0" borderId="60" xfId="48" applyNumberFormat="1" applyFont="1" applyBorder="1" applyProtection="1">
      <alignment horizontal="center"/>
    </xf>
    <xf numFmtId="49" fontId="31" fillId="0" borderId="60" xfId="38" applyNumberFormat="1" applyFont="1" applyBorder="1" applyProtection="1">
      <alignment horizontal="center" vertical="center" wrapText="1"/>
    </xf>
    <xf numFmtId="49" fontId="31" fillId="0" borderId="60" xfId="35" applyNumberFormat="1" applyFont="1" applyBorder="1" applyProtection="1">
      <alignment horizontal="center" vertical="center" wrapText="1"/>
    </xf>
    <xf numFmtId="49" fontId="31" fillId="0" borderId="60" xfId="37" applyNumberFormat="1" applyFont="1" applyBorder="1" applyProtection="1">
      <alignment horizontal="center" vertical="center" wrapText="1"/>
    </xf>
    <xf numFmtId="0" fontId="31" fillId="0" borderId="60" xfId="46" applyNumberFormat="1" applyFont="1" applyBorder="1" applyProtection="1">
      <alignment horizontal="left" wrapText="1" indent="1"/>
    </xf>
    <xf numFmtId="4" fontId="31" fillId="0" borderId="60" xfId="42" applyNumberFormat="1" applyFont="1" applyBorder="1" applyProtection="1">
      <alignment horizontal="right"/>
    </xf>
    <xf numFmtId="49" fontId="31" fillId="0" borderId="60" xfId="35" applyNumberFormat="1" applyFont="1" applyBorder="1" applyAlignment="1" applyProtection="1">
      <alignment vertical="center" wrapText="1"/>
    </xf>
    <xf numFmtId="4" fontId="31" fillId="0" borderId="60" xfId="77" applyNumberFormat="1" applyFont="1" applyBorder="1" applyProtection="1">
      <alignment horizontal="right"/>
    </xf>
    <xf numFmtId="49" fontId="31" fillId="0" borderId="60" xfId="76" applyNumberFormat="1" applyFont="1" applyBorder="1" applyProtection="1">
      <alignment horizontal="center" wrapText="1"/>
    </xf>
    <xf numFmtId="0" fontId="32" fillId="0" borderId="60" xfId="74" applyNumberFormat="1" applyFont="1" applyBorder="1" applyProtection="1">
      <alignment horizontal="left" wrapText="1"/>
    </xf>
    <xf numFmtId="0" fontId="31" fillId="0" borderId="60" xfId="73" applyNumberFormat="1" applyFont="1" applyBorder="1" applyProtection="1"/>
    <xf numFmtId="0" fontId="31" fillId="0" borderId="60" xfId="72" applyNumberFormat="1" applyFont="1" applyBorder="1" applyProtection="1"/>
    <xf numFmtId="4" fontId="31" fillId="0" borderId="60" xfId="67" applyNumberFormat="1" applyFont="1" applyBorder="1" applyProtection="1">
      <alignment horizontal="right"/>
    </xf>
    <xf numFmtId="49" fontId="31" fillId="0" borderId="60" xfId="66" applyNumberFormat="1" applyFont="1" applyBorder="1" applyProtection="1">
      <alignment horizontal="center" wrapText="1"/>
    </xf>
    <xf numFmtId="0" fontId="31" fillId="0" borderId="60" xfId="65" applyNumberFormat="1" applyFont="1" applyBorder="1" applyProtection="1">
      <alignment horizontal="left" wrapText="1"/>
    </xf>
    <xf numFmtId="0" fontId="20" fillId="0" borderId="1" xfId="191" applyNumberFormat="1" applyProtection="1"/>
    <xf numFmtId="0" fontId="21" fillId="0" borderId="1" xfId="193" applyNumberFormat="1" applyProtection="1"/>
    <xf numFmtId="0" fontId="23" fillId="0" borderId="1" xfId="205" applyNumberFormat="1" applyProtection="1"/>
    <xf numFmtId="49" fontId="23" fillId="0" borderId="1" xfId="238" applyNumberFormat="1" applyProtection="1">
      <alignment horizontal="center"/>
    </xf>
    <xf numFmtId="0" fontId="23" fillId="0" borderId="1" xfId="246" applyNumberFormat="1" applyProtection="1">
      <alignment horizontal="left" wrapText="1"/>
    </xf>
    <xf numFmtId="0" fontId="20" fillId="0" borderId="1" xfId="191" applyNumberFormat="1" applyBorder="1" applyProtection="1"/>
    <xf numFmtId="0" fontId="23" fillId="0" borderId="1" xfId="198" applyNumberFormat="1" applyBorder="1" applyProtection="1">
      <alignment horizontal="left"/>
    </xf>
    <xf numFmtId="49" fontId="23" fillId="0" borderId="1" xfId="209" applyNumberFormat="1" applyBorder="1" applyProtection="1"/>
    <xf numFmtId="0" fontId="17" fillId="0" borderId="1" xfId="187" applyNumberFormat="1" applyBorder="1" applyAlignment="1" applyProtection="1"/>
    <xf numFmtId="0" fontId="29" fillId="0" borderId="1" xfId="191" applyNumberFormat="1" applyFont="1" applyBorder="1" applyAlignment="1" applyProtection="1">
      <alignment horizontal="right"/>
    </xf>
    <xf numFmtId="0" fontId="23" fillId="0" borderId="1" xfId="248" applyNumberFormat="1" applyBorder="1" applyProtection="1">
      <alignment horizontal="left"/>
    </xf>
    <xf numFmtId="49" fontId="23" fillId="0" borderId="1" xfId="249" applyNumberFormat="1" applyBorder="1" applyProtection="1"/>
    <xf numFmtId="49" fontId="30" fillId="0" borderId="1" xfId="238" applyNumberFormat="1" applyFont="1" applyProtection="1">
      <alignment horizontal="center"/>
    </xf>
    <xf numFmtId="0" fontId="30" fillId="0" borderId="1" xfId="191" applyNumberFormat="1" applyFont="1" applyProtection="1"/>
    <xf numFmtId="0" fontId="29" fillId="0" borderId="1" xfId="191" applyNumberFormat="1" applyFont="1" applyAlignment="1" applyProtection="1">
      <alignment horizontal="right"/>
    </xf>
    <xf numFmtId="0" fontId="34" fillId="0" borderId="1" xfId="198" applyNumberFormat="1" applyFont="1" applyBorder="1" applyProtection="1">
      <alignment horizontal="left"/>
    </xf>
    <xf numFmtId="0" fontId="34" fillId="0" borderId="1" xfId="199" applyNumberFormat="1" applyFont="1" applyBorder="1" applyProtection="1">
      <alignment horizontal="center" vertical="top"/>
    </xf>
    <xf numFmtId="0" fontId="37" fillId="0" borderId="1" xfId="97" applyNumberFormat="1" applyFont="1" applyBorder="1" applyProtection="1"/>
    <xf numFmtId="0" fontId="37" fillId="0" borderId="1" xfId="80" applyNumberFormat="1" applyFont="1" applyBorder="1" applyProtection="1"/>
    <xf numFmtId="0" fontId="32" fillId="0" borderId="1" xfId="269" applyNumberFormat="1" applyFont="1" applyBorder="1" applyProtection="1"/>
    <xf numFmtId="0" fontId="31" fillId="0" borderId="1" xfId="250" applyNumberFormat="1" applyFont="1" applyBorder="1" applyProtection="1"/>
    <xf numFmtId="49" fontId="31" fillId="0" borderId="1" xfId="249" applyNumberFormat="1" applyFont="1" applyBorder="1" applyProtection="1"/>
    <xf numFmtId="49" fontId="31" fillId="0" borderId="1" xfId="209" applyNumberFormat="1" applyFont="1" applyProtection="1"/>
    <xf numFmtId="0" fontId="37" fillId="2" borderId="1" xfId="58" applyNumberFormat="1" applyFont="1" applyBorder="1" applyProtection="1"/>
    <xf numFmtId="0" fontId="37" fillId="0" borderId="1" xfId="34" applyNumberFormat="1" applyFont="1" applyBorder="1" applyProtection="1"/>
    <xf numFmtId="0" fontId="38" fillId="0" borderId="0" xfId="0" applyFont="1" applyProtection="1">
      <protection locked="0"/>
    </xf>
    <xf numFmtId="0" fontId="34" fillId="0" borderId="1" xfId="246" applyNumberFormat="1" applyFont="1" applyProtection="1">
      <alignment horizontal="left" wrapText="1"/>
    </xf>
    <xf numFmtId="49" fontId="34" fillId="0" borderId="1" xfId="247" applyNumberFormat="1" applyFont="1" applyProtection="1">
      <alignment horizontal="center" wrapText="1"/>
    </xf>
    <xf numFmtId="49" fontId="34" fillId="0" borderId="1" xfId="238" applyNumberFormat="1" applyFont="1" applyProtection="1">
      <alignment horizontal="center"/>
    </xf>
    <xf numFmtId="0" fontId="39" fillId="0" borderId="1" xfId="193" applyNumberFormat="1" applyFont="1" applyProtection="1"/>
    <xf numFmtId="0" fontId="29" fillId="0" borderId="1" xfId="193" applyNumberFormat="1" applyFont="1" applyAlignment="1" applyProtection="1">
      <alignment horizontal="right"/>
    </xf>
    <xf numFmtId="49" fontId="12" fillId="0" borderId="60" xfId="35" applyFont="1" applyBorder="1" applyAlignment="1">
      <alignment vertical="center" wrapText="1"/>
    </xf>
    <xf numFmtId="49" fontId="12" fillId="0" borderId="60" xfId="37" applyNumberFormat="1" applyFont="1" applyBorder="1" applyProtection="1">
      <alignment horizontal="center" vertical="center" wrapText="1"/>
    </xf>
    <xf numFmtId="49" fontId="12" fillId="0" borderId="60" xfId="35" applyNumberFormat="1" applyFont="1" applyBorder="1" applyProtection="1">
      <alignment horizontal="center" vertical="center" wrapText="1"/>
    </xf>
    <xf numFmtId="49" fontId="12" fillId="0" borderId="60" xfId="38" applyNumberFormat="1" applyFont="1" applyBorder="1" applyProtection="1">
      <alignment horizontal="center" vertical="center" wrapText="1"/>
    </xf>
    <xf numFmtId="0" fontId="12" fillId="0" borderId="60" xfId="65" applyNumberFormat="1" applyFont="1" applyBorder="1" applyProtection="1">
      <alignment horizontal="left" wrapText="1"/>
    </xf>
    <xf numFmtId="49" fontId="12" fillId="0" borderId="60" xfId="41" applyNumberFormat="1" applyFont="1" applyBorder="1" applyProtection="1">
      <alignment horizontal="center"/>
    </xf>
    <xf numFmtId="4" fontId="12" fillId="0" borderId="60" xfId="42" applyNumberFormat="1" applyFont="1" applyBorder="1" applyProtection="1">
      <alignment horizontal="right"/>
    </xf>
    <xf numFmtId="0" fontId="12" fillId="0" borderId="60" xfId="86" applyNumberFormat="1" applyFont="1" applyBorder="1" applyProtection="1">
      <alignment horizontal="left" wrapText="1"/>
    </xf>
    <xf numFmtId="49" fontId="12" fillId="0" borderId="60" xfId="48" applyNumberFormat="1" applyFont="1" applyBorder="1" applyProtection="1">
      <alignment horizontal="center"/>
    </xf>
    <xf numFmtId="0" fontId="12" fillId="0" borderId="60" xfId="91" applyNumberFormat="1" applyFont="1" applyBorder="1" applyProtection="1">
      <alignment horizontal="left" wrapText="1" indent="1"/>
    </xf>
    <xf numFmtId="49" fontId="12" fillId="0" borderId="60" xfId="85" applyNumberFormat="1" applyFont="1" applyBorder="1" applyProtection="1">
      <alignment horizontal="center"/>
    </xf>
    <xf numFmtId="4" fontId="12" fillId="0" borderId="60" xfId="67" applyNumberFormat="1" applyFont="1" applyBorder="1" applyProtection="1">
      <alignment horizontal="right"/>
    </xf>
    <xf numFmtId="0" fontId="12" fillId="0" borderId="60" xfId="94" applyNumberFormat="1" applyFont="1" applyBorder="1" applyProtection="1">
      <alignment horizontal="left" wrapText="1" indent="2"/>
    </xf>
    <xf numFmtId="0" fontId="12" fillId="0" borderId="60" xfId="53" applyNumberFormat="1" applyFont="1" applyBorder="1" applyProtection="1">
      <alignment horizontal="left" wrapText="1" indent="2"/>
    </xf>
    <xf numFmtId="49" fontId="31" fillId="0" borderId="60" xfId="221" applyFont="1" applyBorder="1" applyAlignment="1">
      <alignment horizontal="center" vertical="center" wrapText="1"/>
    </xf>
    <xf numFmtId="0" fontId="35" fillId="0" borderId="1" xfId="187" applyNumberFormat="1" applyFont="1" applyBorder="1" applyAlignment="1" applyProtection="1">
      <alignment horizontal="center" vertical="center"/>
    </xf>
    <xf numFmtId="0" fontId="35" fillId="0" borderId="1" xfId="199" quotePrefix="1" applyNumberFormat="1" applyFont="1" applyBorder="1" applyAlignment="1" applyProtection="1">
      <alignment horizontal="center" vertical="center" wrapText="1"/>
    </xf>
    <xf numFmtId="0" fontId="35" fillId="0" borderId="1" xfId="199" applyNumberFormat="1" applyFont="1" applyBorder="1" applyAlignment="1" applyProtection="1">
      <alignment horizontal="center" vertical="center" wrapText="1"/>
    </xf>
    <xf numFmtId="0" fontId="35" fillId="0" borderId="1" xfId="205" applyNumberFormat="1" applyFont="1" applyBorder="1" applyAlignment="1" applyProtection="1">
      <alignment horizontal="center" vertical="center"/>
    </xf>
    <xf numFmtId="0" fontId="34" fillId="0" borderId="1" xfId="205" applyNumberFormat="1" applyFont="1" applyBorder="1" applyAlignment="1" applyProtection="1">
      <alignment horizontal="center" vertical="center"/>
    </xf>
    <xf numFmtId="49" fontId="31" fillId="0" borderId="60" xfId="35" applyNumberFormat="1" applyFont="1" applyBorder="1" applyProtection="1">
      <alignment horizontal="center" vertical="center" wrapText="1"/>
    </xf>
    <xf numFmtId="49" fontId="31" fillId="0" borderId="60" xfId="35" applyFont="1" applyBorder="1">
      <alignment horizontal="center" vertical="center" wrapText="1"/>
    </xf>
    <xf numFmtId="49" fontId="31" fillId="0" borderId="60" xfId="35" applyFont="1" applyBorder="1" applyAlignment="1">
      <alignment horizontal="center" vertical="center" wrapText="1"/>
    </xf>
    <xf numFmtId="49" fontId="30" fillId="0" borderId="1" xfId="238" applyNumberFormat="1" applyFont="1" applyAlignment="1" applyProtection="1">
      <alignment horizontal="center" wrapText="1"/>
    </xf>
    <xf numFmtId="0" fontId="30" fillId="0" borderId="1" xfId="187" applyNumberFormat="1" applyFont="1" applyAlignment="1" applyProtection="1">
      <alignment horizontal="center"/>
    </xf>
    <xf numFmtId="0" fontId="17" fillId="0" borderId="1" xfId="187" applyNumberFormat="1" applyAlignment="1" applyProtection="1">
      <alignment horizontal="center"/>
    </xf>
    <xf numFmtId="49" fontId="31" fillId="0" borderId="60" xfId="35" applyNumberFormat="1" applyFont="1" applyBorder="1" applyAlignment="1" applyProtection="1">
      <alignment horizontal="center" vertical="center" wrapText="1"/>
    </xf>
    <xf numFmtId="49" fontId="12" fillId="0" borderId="60" xfId="35" applyFont="1" applyBorder="1" applyAlignment="1">
      <alignment horizontal="center" vertical="center" wrapText="1"/>
    </xf>
    <xf numFmtId="0" fontId="36" fillId="0" borderId="0" xfId="0" applyFont="1" applyAlignment="1" applyProtection="1">
      <alignment horizontal="center"/>
      <protection locked="0"/>
    </xf>
    <xf numFmtId="49" fontId="35" fillId="0" borderId="1" xfId="238" applyNumberFormat="1" applyFont="1" applyAlignment="1" applyProtection="1">
      <alignment horizontal="center" wrapText="1"/>
    </xf>
    <xf numFmtId="0" fontId="35" fillId="0" borderId="1" xfId="268" applyNumberFormat="1" applyFont="1" applyAlignment="1" applyProtection="1">
      <alignment horizontal="center"/>
    </xf>
    <xf numFmtId="0" fontId="40" fillId="0" borderId="1" xfId="268" applyNumberFormat="1" applyFont="1" applyAlignment="1" applyProtection="1">
      <alignment horizontal="center"/>
    </xf>
    <xf numFmtId="49" fontId="12" fillId="0" borderId="60" xfId="35" applyNumberFormat="1" applyFont="1" applyBorder="1" applyProtection="1">
      <alignment horizontal="center" vertical="center" wrapText="1"/>
    </xf>
    <xf numFmtId="49" fontId="12" fillId="0" borderId="60" xfId="35" applyFont="1" applyBorder="1">
      <alignment horizontal="center" vertical="center" wrapText="1"/>
    </xf>
    <xf numFmtId="49" fontId="12" fillId="0" borderId="60" xfId="35" applyNumberFormat="1" applyFont="1" applyBorder="1" applyAlignment="1" applyProtection="1">
      <alignment horizontal="center" vertical="center" wrapText="1"/>
    </xf>
  </cellXfs>
  <cellStyles count="373">
    <cellStyle name="br" xfId="181"/>
    <cellStyle name="br 2" xfId="367"/>
    <cellStyle name="col" xfId="180"/>
    <cellStyle name="col 2" xfId="366"/>
    <cellStyle name="style0" xfId="182"/>
    <cellStyle name="style0 2" xfId="368"/>
    <cellStyle name="td" xfId="183"/>
    <cellStyle name="td 2" xfId="369"/>
    <cellStyle name="tr" xfId="179"/>
    <cellStyle name="tr 2" xfId="365"/>
    <cellStyle name="xl100" xfId="64"/>
    <cellStyle name="xl100 2" xfId="250"/>
    <cellStyle name="xl101" xfId="69"/>
    <cellStyle name="xl101 2" xfId="255"/>
    <cellStyle name="xl102" xfId="79"/>
    <cellStyle name="xl102 2" xfId="265"/>
    <cellStyle name="xl103" xfId="83"/>
    <cellStyle name="xl103 2" xfId="269"/>
    <cellStyle name="xl104" xfId="91"/>
    <cellStyle name="xl104 2" xfId="277"/>
    <cellStyle name="xl105" xfId="86"/>
    <cellStyle name="xl105 2" xfId="272"/>
    <cellStyle name="xl106" xfId="94"/>
    <cellStyle name="xl106 2" xfId="280"/>
    <cellStyle name="xl107" xfId="97"/>
    <cellStyle name="xl107 2" xfId="283"/>
    <cellStyle name="xl108" xfId="81"/>
    <cellStyle name="xl108 2" xfId="267"/>
    <cellStyle name="xl109" xfId="84"/>
    <cellStyle name="xl109 2" xfId="270"/>
    <cellStyle name="xl110" xfId="92"/>
    <cellStyle name="xl110 2" xfId="278"/>
    <cellStyle name="xl111" xfId="96"/>
    <cellStyle name="xl111 2" xfId="282"/>
    <cellStyle name="xl112" xfId="82"/>
    <cellStyle name="xl112 2" xfId="268"/>
    <cellStyle name="xl113" xfId="85"/>
    <cellStyle name="xl113 2" xfId="271"/>
    <cellStyle name="xl114" xfId="87"/>
    <cellStyle name="xl114 2" xfId="273"/>
    <cellStyle name="xl115" xfId="93"/>
    <cellStyle name="xl115 2" xfId="279"/>
    <cellStyle name="xl116" xfId="88"/>
    <cellStyle name="xl116 2" xfId="274"/>
    <cellStyle name="xl117" xfId="95"/>
    <cellStyle name="xl117 2" xfId="281"/>
    <cellStyle name="xl118" xfId="89"/>
    <cellStyle name="xl118 2" xfId="275"/>
    <cellStyle name="xl119" xfId="90"/>
    <cellStyle name="xl119 2" xfId="276"/>
    <cellStyle name="xl120" xfId="99"/>
    <cellStyle name="xl120 2" xfId="285"/>
    <cellStyle name="xl121" xfId="123"/>
    <cellStyle name="xl121 2" xfId="309"/>
    <cellStyle name="xl122" xfId="127"/>
    <cellStyle name="xl122 2" xfId="313"/>
    <cellStyle name="xl123" xfId="131"/>
    <cellStyle name="xl123 2" xfId="317"/>
    <cellStyle name="xl124" xfId="148"/>
    <cellStyle name="xl124 2" xfId="334"/>
    <cellStyle name="xl125" xfId="150"/>
    <cellStyle name="xl125 2" xfId="336"/>
    <cellStyle name="xl126" xfId="151"/>
    <cellStyle name="xl126 2" xfId="337"/>
    <cellStyle name="xl127" xfId="98"/>
    <cellStyle name="xl127 2" xfId="284"/>
    <cellStyle name="xl128" xfId="156"/>
    <cellStyle name="xl128 2" xfId="342"/>
    <cellStyle name="xl129" xfId="174"/>
    <cellStyle name="xl129 2" xfId="360"/>
    <cellStyle name="xl130" xfId="177"/>
    <cellStyle name="xl130 2" xfId="363"/>
    <cellStyle name="xl131" xfId="100"/>
    <cellStyle name="xl131 2" xfId="286"/>
    <cellStyle name="xl132" xfId="104"/>
    <cellStyle name="xl132 2" xfId="290"/>
    <cellStyle name="xl133" xfId="107"/>
    <cellStyle name="xl133 2" xfId="293"/>
    <cellStyle name="xl134" xfId="109"/>
    <cellStyle name="xl134 2" xfId="295"/>
    <cellStyle name="xl135" xfId="114"/>
    <cellStyle name="xl135 2" xfId="300"/>
    <cellStyle name="xl136" xfId="116"/>
    <cellStyle name="xl136 2" xfId="302"/>
    <cellStyle name="xl137" xfId="118"/>
    <cellStyle name="xl137 2" xfId="304"/>
    <cellStyle name="xl138" xfId="119"/>
    <cellStyle name="xl138 2" xfId="305"/>
    <cellStyle name="xl139" xfId="124"/>
    <cellStyle name="xl139 2" xfId="310"/>
    <cellStyle name="xl140" xfId="128"/>
    <cellStyle name="xl140 2" xfId="314"/>
    <cellStyle name="xl141" xfId="132"/>
    <cellStyle name="xl141 2" xfId="318"/>
    <cellStyle name="xl142" xfId="136"/>
    <cellStyle name="xl142 2" xfId="322"/>
    <cellStyle name="xl143" xfId="139"/>
    <cellStyle name="xl143 2" xfId="325"/>
    <cellStyle name="xl144" xfId="142"/>
    <cellStyle name="xl144 2" xfId="328"/>
    <cellStyle name="xl145" xfId="144"/>
    <cellStyle name="xl145 2" xfId="330"/>
    <cellStyle name="xl146" xfId="145"/>
    <cellStyle name="xl146 2" xfId="331"/>
    <cellStyle name="xl147" xfId="157"/>
    <cellStyle name="xl147 2" xfId="343"/>
    <cellStyle name="xl148" xfId="105"/>
    <cellStyle name="xl148 2" xfId="291"/>
    <cellStyle name="xl149" xfId="108"/>
    <cellStyle name="xl149 2" xfId="294"/>
    <cellStyle name="xl150" xfId="110"/>
    <cellStyle name="xl150 2" xfId="296"/>
    <cellStyle name="xl151" xfId="115"/>
    <cellStyle name="xl151 2" xfId="301"/>
    <cellStyle name="xl152" xfId="117"/>
    <cellStyle name="xl152 2" xfId="303"/>
    <cellStyle name="xl153" xfId="120"/>
    <cellStyle name="xl153 2" xfId="306"/>
    <cellStyle name="xl154" xfId="125"/>
    <cellStyle name="xl154 2" xfId="311"/>
    <cellStyle name="xl155" xfId="129"/>
    <cellStyle name="xl155 2" xfId="315"/>
    <cellStyle name="xl156" xfId="133"/>
    <cellStyle name="xl156 2" xfId="319"/>
    <cellStyle name="xl157" xfId="135"/>
    <cellStyle name="xl157 2" xfId="321"/>
    <cellStyle name="xl158" xfId="137"/>
    <cellStyle name="xl158 2" xfId="323"/>
    <cellStyle name="xl159" xfId="146"/>
    <cellStyle name="xl159 2" xfId="332"/>
    <cellStyle name="xl160" xfId="153"/>
    <cellStyle name="xl160 2" xfId="339"/>
    <cellStyle name="xl161" xfId="158"/>
    <cellStyle name="xl161 2" xfId="344"/>
    <cellStyle name="xl162" xfId="159"/>
    <cellStyle name="xl162 2" xfId="345"/>
    <cellStyle name="xl163" xfId="160"/>
    <cellStyle name="xl163 2" xfId="346"/>
    <cellStyle name="xl164" xfId="161"/>
    <cellStyle name="xl164 2" xfId="347"/>
    <cellStyle name="xl165" xfId="162"/>
    <cellStyle name="xl165 2" xfId="348"/>
    <cellStyle name="xl166" xfId="163"/>
    <cellStyle name="xl166 2" xfId="349"/>
    <cellStyle name="xl167" xfId="164"/>
    <cellStyle name="xl167 2" xfId="350"/>
    <cellStyle name="xl168" xfId="165"/>
    <cellStyle name="xl168 2" xfId="351"/>
    <cellStyle name="xl169" xfId="166"/>
    <cellStyle name="xl169 2" xfId="352"/>
    <cellStyle name="xl170" xfId="167"/>
    <cellStyle name="xl170 2" xfId="353"/>
    <cellStyle name="xl171" xfId="168"/>
    <cellStyle name="xl171 2" xfId="354"/>
    <cellStyle name="xl172" xfId="103"/>
    <cellStyle name="xl172 2" xfId="289"/>
    <cellStyle name="xl173" xfId="111"/>
    <cellStyle name="xl173 2" xfId="297"/>
    <cellStyle name="xl174" xfId="121"/>
    <cellStyle name="xl174 2" xfId="307"/>
    <cellStyle name="xl175" xfId="126"/>
    <cellStyle name="xl175 2" xfId="312"/>
    <cellStyle name="xl176" xfId="130"/>
    <cellStyle name="xl176 2" xfId="316"/>
    <cellStyle name="xl177" xfId="134"/>
    <cellStyle name="xl177 2" xfId="320"/>
    <cellStyle name="xl178" xfId="149"/>
    <cellStyle name="xl178 2" xfId="335"/>
    <cellStyle name="xl179" xfId="112"/>
    <cellStyle name="xl179 2" xfId="298"/>
    <cellStyle name="xl180" xfId="154"/>
    <cellStyle name="xl180 2" xfId="340"/>
    <cellStyle name="xl181" xfId="169"/>
    <cellStyle name="xl181 2" xfId="355"/>
    <cellStyle name="xl182" xfId="172"/>
    <cellStyle name="xl182 2" xfId="358"/>
    <cellStyle name="xl183" xfId="175"/>
    <cellStyle name="xl183 2" xfId="361"/>
    <cellStyle name="xl184" xfId="178"/>
    <cellStyle name="xl184 2" xfId="364"/>
    <cellStyle name="xl185" xfId="170"/>
    <cellStyle name="xl185 2" xfId="356"/>
    <cellStyle name="xl186" xfId="173"/>
    <cellStyle name="xl186 2" xfId="359"/>
    <cellStyle name="xl187" xfId="171"/>
    <cellStyle name="xl187 2" xfId="357"/>
    <cellStyle name="xl188" xfId="101"/>
    <cellStyle name="xl188 2" xfId="287"/>
    <cellStyle name="xl189" xfId="138"/>
    <cellStyle name="xl189 2" xfId="324"/>
    <cellStyle name="xl190" xfId="140"/>
    <cellStyle name="xl190 2" xfId="326"/>
    <cellStyle name="xl191" xfId="143"/>
    <cellStyle name="xl191 2" xfId="329"/>
    <cellStyle name="xl192" xfId="147"/>
    <cellStyle name="xl192 2" xfId="333"/>
    <cellStyle name="xl193" xfId="152"/>
    <cellStyle name="xl193 2" xfId="338"/>
    <cellStyle name="xl194" xfId="113"/>
    <cellStyle name="xl194 2" xfId="299"/>
    <cellStyle name="xl195" xfId="155"/>
    <cellStyle name="xl195 2" xfId="341"/>
    <cellStyle name="xl196" xfId="122"/>
    <cellStyle name="xl196 2" xfId="308"/>
    <cellStyle name="xl197" xfId="176"/>
    <cellStyle name="xl197 2" xfId="362"/>
    <cellStyle name="xl198" xfId="102"/>
    <cellStyle name="xl198 2" xfId="288"/>
    <cellStyle name="xl199" xfId="141"/>
    <cellStyle name="xl199 2" xfId="327"/>
    <cellStyle name="xl200" xfId="106"/>
    <cellStyle name="xl200 2" xfId="292"/>
    <cellStyle name="xl21" xfId="184"/>
    <cellStyle name="xl21 2" xfId="370"/>
    <cellStyle name="xl22" xfId="1"/>
    <cellStyle name="xl22 2" xfId="187"/>
    <cellStyle name="xl23" xfId="8"/>
    <cellStyle name="xl23 2" xfId="194"/>
    <cellStyle name="xl24" xfId="12"/>
    <cellStyle name="xl24 2" xfId="198"/>
    <cellStyle name="xl25" xfId="19"/>
    <cellStyle name="xl25 2" xfId="205"/>
    <cellStyle name="xl26" xfId="7"/>
    <cellStyle name="xl26 2" xfId="193"/>
    <cellStyle name="xl27" xfId="5"/>
    <cellStyle name="xl27 2" xfId="191"/>
    <cellStyle name="xl28" xfId="35"/>
    <cellStyle name="xl28 2" xfId="221"/>
    <cellStyle name="xl29" xfId="39"/>
    <cellStyle name="xl29 2" xfId="225"/>
    <cellStyle name="xl30" xfId="46"/>
    <cellStyle name="xl30 2" xfId="232"/>
    <cellStyle name="xl31" xfId="53"/>
    <cellStyle name="xl31 2" xfId="239"/>
    <cellStyle name="xl32" xfId="185"/>
    <cellStyle name="xl32 2" xfId="371"/>
    <cellStyle name="xl33" xfId="13"/>
    <cellStyle name="xl33 2" xfId="199"/>
    <cellStyle name="xl34" xfId="30"/>
    <cellStyle name="xl34 2" xfId="216"/>
    <cellStyle name="xl35" xfId="40"/>
    <cellStyle name="xl35 2" xfId="226"/>
    <cellStyle name="xl36" xfId="47"/>
    <cellStyle name="xl36 2" xfId="233"/>
    <cellStyle name="xl37" xfId="54"/>
    <cellStyle name="xl37 2" xfId="240"/>
    <cellStyle name="xl38" xfId="57"/>
    <cellStyle name="xl38 2" xfId="243"/>
    <cellStyle name="xl39" xfId="31"/>
    <cellStyle name="xl39 2" xfId="217"/>
    <cellStyle name="xl40" xfId="23"/>
    <cellStyle name="xl40 2" xfId="209"/>
    <cellStyle name="xl41" xfId="41"/>
    <cellStyle name="xl41 2" xfId="227"/>
    <cellStyle name="xl42" xfId="48"/>
    <cellStyle name="xl42 2" xfId="234"/>
    <cellStyle name="xl43" xfId="55"/>
    <cellStyle name="xl43 2" xfId="241"/>
    <cellStyle name="xl44" xfId="37"/>
    <cellStyle name="xl44 2" xfId="223"/>
    <cellStyle name="xl45" xfId="38"/>
    <cellStyle name="xl45 2" xfId="224"/>
    <cellStyle name="xl46" xfId="42"/>
    <cellStyle name="xl46 2" xfId="228"/>
    <cellStyle name="xl47" xfId="59"/>
    <cellStyle name="xl47 2" xfId="245"/>
    <cellStyle name="xl48" xfId="2"/>
    <cellStyle name="xl48 2" xfId="188"/>
    <cellStyle name="xl49" xfId="20"/>
    <cellStyle name="xl49 2" xfId="206"/>
    <cellStyle name="xl50" xfId="26"/>
    <cellStyle name="xl50 2" xfId="212"/>
    <cellStyle name="xl51" xfId="28"/>
    <cellStyle name="xl51 2" xfId="214"/>
    <cellStyle name="xl52" xfId="9"/>
    <cellStyle name="xl52 2" xfId="195"/>
    <cellStyle name="xl53" xfId="14"/>
    <cellStyle name="xl53 2" xfId="200"/>
    <cellStyle name="xl54" xfId="21"/>
    <cellStyle name="xl54 2" xfId="207"/>
    <cellStyle name="xl55" xfId="3"/>
    <cellStyle name="xl55 2" xfId="189"/>
    <cellStyle name="xl56" xfId="34"/>
    <cellStyle name="xl56 2" xfId="220"/>
    <cellStyle name="xl57" xfId="10"/>
    <cellStyle name="xl57 2" xfId="196"/>
    <cellStyle name="xl58" xfId="15"/>
    <cellStyle name="xl58 2" xfId="201"/>
    <cellStyle name="xl59" xfId="22"/>
    <cellStyle name="xl59 2" xfId="208"/>
    <cellStyle name="xl60" xfId="25"/>
    <cellStyle name="xl60 2" xfId="211"/>
    <cellStyle name="xl61" xfId="27"/>
    <cellStyle name="xl61 2" xfId="213"/>
    <cellStyle name="xl62" xfId="29"/>
    <cellStyle name="xl62 2" xfId="215"/>
    <cellStyle name="xl63" xfId="32"/>
    <cellStyle name="xl63 2" xfId="218"/>
    <cellStyle name="xl64" xfId="33"/>
    <cellStyle name="xl64 2" xfId="219"/>
    <cellStyle name="xl65" xfId="4"/>
    <cellStyle name="xl65 2" xfId="190"/>
    <cellStyle name="xl66" xfId="11"/>
    <cellStyle name="xl66 2" xfId="197"/>
    <cellStyle name="xl67" xfId="16"/>
    <cellStyle name="xl67 2" xfId="202"/>
    <cellStyle name="xl68" xfId="43"/>
    <cellStyle name="xl68 2" xfId="229"/>
    <cellStyle name="xl69" xfId="6"/>
    <cellStyle name="xl69 2" xfId="192"/>
    <cellStyle name="xl70" xfId="17"/>
    <cellStyle name="xl70 2" xfId="203"/>
    <cellStyle name="xl71" xfId="24"/>
    <cellStyle name="xl71 2" xfId="210"/>
    <cellStyle name="xl72" xfId="36"/>
    <cellStyle name="xl72 2" xfId="222"/>
    <cellStyle name="xl73" xfId="44"/>
    <cellStyle name="xl73 2" xfId="230"/>
    <cellStyle name="xl74" xfId="49"/>
    <cellStyle name="xl74 2" xfId="235"/>
    <cellStyle name="xl75" xfId="56"/>
    <cellStyle name="xl75 2" xfId="242"/>
    <cellStyle name="xl76" xfId="58"/>
    <cellStyle name="xl76 2" xfId="244"/>
    <cellStyle name="xl77" xfId="18"/>
    <cellStyle name="xl77 2" xfId="204"/>
    <cellStyle name="xl78" xfId="45"/>
    <cellStyle name="xl78 2" xfId="231"/>
    <cellStyle name="xl79" xfId="50"/>
    <cellStyle name="xl79 2" xfId="236"/>
    <cellStyle name="xl80" xfId="51"/>
    <cellStyle name="xl80 2" xfId="237"/>
    <cellStyle name="xl81" xfId="52"/>
    <cellStyle name="xl81 2" xfId="238"/>
    <cellStyle name="xl82" xfId="60"/>
    <cellStyle name="xl82 2" xfId="246"/>
    <cellStyle name="xl83" xfId="62"/>
    <cellStyle name="xl83 2" xfId="248"/>
    <cellStyle name="xl84" xfId="65"/>
    <cellStyle name="xl84 2" xfId="251"/>
    <cellStyle name="xl85" xfId="72"/>
    <cellStyle name="xl85 2" xfId="258"/>
    <cellStyle name="xl86" xfId="74"/>
    <cellStyle name="xl86 2" xfId="260"/>
    <cellStyle name="xl87" xfId="61"/>
    <cellStyle name="xl87 2" xfId="247"/>
    <cellStyle name="xl88" xfId="70"/>
    <cellStyle name="xl88 2" xfId="256"/>
    <cellStyle name="xl89" xfId="73"/>
    <cellStyle name="xl89 2" xfId="259"/>
    <cellStyle name="xl90" xfId="75"/>
    <cellStyle name="xl90 2" xfId="261"/>
    <cellStyle name="xl91" xfId="80"/>
    <cellStyle name="xl91 2" xfId="266"/>
    <cellStyle name="xl92" xfId="66"/>
    <cellStyle name="xl92 2" xfId="252"/>
    <cellStyle name="xl93" xfId="76"/>
    <cellStyle name="xl93 2" xfId="262"/>
    <cellStyle name="xl94" xfId="63"/>
    <cellStyle name="xl94 2" xfId="249"/>
    <cellStyle name="xl95" xfId="67"/>
    <cellStyle name="xl95 2" xfId="253"/>
    <cellStyle name="xl96" xfId="77"/>
    <cellStyle name="xl96 2" xfId="263"/>
    <cellStyle name="xl97" xfId="68"/>
    <cellStyle name="xl97 2" xfId="254"/>
    <cellStyle name="xl98" xfId="71"/>
    <cellStyle name="xl98 2" xfId="257"/>
    <cellStyle name="xl99" xfId="78"/>
    <cellStyle name="xl99 2" xfId="264"/>
    <cellStyle name="Обычный" xfId="0" builtinId="0"/>
    <cellStyle name="Обычный 2" xfId="186"/>
    <cellStyle name="Обычный 3" xfId="37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5"/>
  <sheetViews>
    <sheetView view="pageBreakPreview" zoomScale="70" zoomScaleNormal="93" zoomScaleSheetLayoutView="70" zoomScalePageLayoutView="70" workbookViewId="0">
      <selection activeCell="D3" sqref="D3:G3"/>
    </sheetView>
  </sheetViews>
  <sheetFormatPr defaultRowHeight="15" x14ac:dyDescent="0.25"/>
  <cols>
    <col min="1" max="1" width="52.28515625" style="1" customWidth="1"/>
    <col min="2" max="2" width="21.5703125" style="1" customWidth="1"/>
    <col min="3" max="3" width="17.5703125" style="1" hidden="1" customWidth="1"/>
    <col min="4" max="4" width="20.7109375" style="1" customWidth="1"/>
    <col min="5" max="5" width="17.5703125" style="1" hidden="1" customWidth="1"/>
    <col min="6" max="6" width="22.140625" style="1" customWidth="1"/>
    <col min="7" max="7" width="21.28515625" style="1" customWidth="1"/>
    <col min="8" max="8" width="8.5703125" style="1" customWidth="1"/>
    <col min="9" max="35" width="8.5703125" style="1"/>
    <col min="36" max="16384" width="9.140625" style="1"/>
  </cols>
  <sheetData>
    <row r="1" spans="1:8" ht="17.100000000000001" customHeight="1" x14ac:dyDescent="0.25">
      <c r="A1" s="35"/>
      <c r="B1" s="35"/>
      <c r="C1" s="35"/>
      <c r="D1" s="35"/>
      <c r="E1" s="35"/>
      <c r="F1" s="35"/>
      <c r="G1" s="32"/>
      <c r="H1" s="28"/>
    </row>
    <row r="2" spans="1:8" ht="27" customHeight="1" x14ac:dyDescent="0.25">
      <c r="A2" s="35"/>
      <c r="B2" s="35"/>
      <c r="C2" s="35"/>
      <c r="D2" s="73" t="s">
        <v>693</v>
      </c>
      <c r="E2" s="73"/>
      <c r="F2" s="73"/>
      <c r="G2" s="73"/>
      <c r="H2" s="28"/>
    </row>
    <row r="3" spans="1:8" ht="84" customHeight="1" x14ac:dyDescent="0.3">
      <c r="A3" s="42"/>
      <c r="B3" s="43"/>
      <c r="C3" s="43"/>
      <c r="D3" s="74" t="s">
        <v>702</v>
      </c>
      <c r="E3" s="75"/>
      <c r="F3" s="75"/>
      <c r="G3" s="75"/>
      <c r="H3" s="28"/>
    </row>
    <row r="4" spans="1:8" ht="37.5" customHeight="1" x14ac:dyDescent="0.25">
      <c r="A4" s="76" t="s">
        <v>695</v>
      </c>
      <c r="B4" s="77"/>
      <c r="C4" s="77"/>
      <c r="D4" s="77"/>
      <c r="E4" s="77"/>
      <c r="F4" s="77"/>
      <c r="G4" s="77"/>
      <c r="H4" s="28"/>
    </row>
    <row r="5" spans="1:8" ht="24.75" customHeight="1" x14ac:dyDescent="0.25">
      <c r="A5" s="33"/>
      <c r="B5" s="33"/>
      <c r="C5" s="34"/>
      <c r="D5" s="34"/>
      <c r="E5" s="32"/>
      <c r="F5" s="32"/>
      <c r="G5" s="36" t="s">
        <v>694</v>
      </c>
      <c r="H5" s="28"/>
    </row>
    <row r="6" spans="1:8" ht="11.45" customHeight="1" x14ac:dyDescent="0.25">
      <c r="A6" s="78" t="s">
        <v>0</v>
      </c>
      <c r="B6" s="78" t="s">
        <v>1</v>
      </c>
      <c r="C6" s="18"/>
      <c r="D6" s="80" t="s">
        <v>690</v>
      </c>
      <c r="E6" s="18"/>
      <c r="F6" s="72" t="s">
        <v>692</v>
      </c>
      <c r="G6" s="72" t="s">
        <v>691</v>
      </c>
      <c r="H6" s="3"/>
    </row>
    <row r="7" spans="1:8" ht="43.5" customHeight="1" x14ac:dyDescent="0.25">
      <c r="A7" s="79"/>
      <c r="B7" s="79"/>
      <c r="C7" s="15"/>
      <c r="D7" s="80"/>
      <c r="E7" s="15"/>
      <c r="F7" s="72"/>
      <c r="G7" s="72"/>
      <c r="H7" s="3"/>
    </row>
    <row r="8" spans="1:8" ht="11.45" customHeight="1" x14ac:dyDescent="0.25">
      <c r="A8" s="14" t="s">
        <v>4</v>
      </c>
      <c r="B8" s="14" t="s">
        <v>5</v>
      </c>
      <c r="C8" s="13" t="s">
        <v>7</v>
      </c>
      <c r="D8" s="13" t="s">
        <v>6</v>
      </c>
      <c r="E8" s="13" t="s">
        <v>9</v>
      </c>
      <c r="F8" s="13" t="s">
        <v>7</v>
      </c>
      <c r="G8" s="13" t="s">
        <v>8</v>
      </c>
      <c r="H8" s="3"/>
    </row>
    <row r="9" spans="1:8" ht="16.5" customHeight="1" x14ac:dyDescent="0.25">
      <c r="A9" s="10" t="s">
        <v>11</v>
      </c>
      <c r="B9" s="7" t="s">
        <v>12</v>
      </c>
      <c r="C9" s="17">
        <v>1176298353.53</v>
      </c>
      <c r="D9" s="17">
        <f>C9/1000</f>
        <v>1176298.35353</v>
      </c>
      <c r="E9" s="17">
        <v>636835641.05999994</v>
      </c>
      <c r="F9" s="17">
        <f>E9/1000</f>
        <v>636835.64105999994</v>
      </c>
      <c r="G9" s="17">
        <f>F9/D9*100</f>
        <v>54.138955406074899</v>
      </c>
      <c r="H9" s="3"/>
    </row>
    <row r="10" spans="1:8" ht="15" customHeight="1" x14ac:dyDescent="0.25">
      <c r="A10" s="16" t="s">
        <v>14</v>
      </c>
      <c r="B10" s="12"/>
      <c r="C10" s="12"/>
      <c r="D10" s="17"/>
      <c r="E10" s="12"/>
      <c r="F10" s="17"/>
      <c r="G10" s="17"/>
      <c r="H10" s="3"/>
    </row>
    <row r="11" spans="1:8" x14ac:dyDescent="0.25">
      <c r="A11" s="9" t="s">
        <v>15</v>
      </c>
      <c r="B11" s="8" t="s">
        <v>16</v>
      </c>
      <c r="C11" s="17">
        <v>455471100</v>
      </c>
      <c r="D11" s="17">
        <f t="shared" ref="D11:D73" si="0">C11/1000</f>
        <v>455471.1</v>
      </c>
      <c r="E11" s="17">
        <v>200602750.61000001</v>
      </c>
      <c r="F11" s="17">
        <f t="shared" ref="F11:F73" si="1">E11/1000</f>
        <v>200602.75061000002</v>
      </c>
      <c r="G11" s="17">
        <f t="shared" ref="G11:G73" si="2">F11/D11*100</f>
        <v>44.042915260704802</v>
      </c>
      <c r="H11" s="3"/>
    </row>
    <row r="12" spans="1:8" x14ac:dyDescent="0.25">
      <c r="A12" s="9" t="s">
        <v>17</v>
      </c>
      <c r="B12" s="8" t="s">
        <v>18</v>
      </c>
      <c r="C12" s="17">
        <v>365770400</v>
      </c>
      <c r="D12" s="17">
        <f t="shared" si="0"/>
        <v>365770.4</v>
      </c>
      <c r="E12" s="17">
        <v>163510228.71000001</v>
      </c>
      <c r="F12" s="17">
        <f t="shared" si="1"/>
        <v>163510.22871</v>
      </c>
      <c r="G12" s="17">
        <f t="shared" si="2"/>
        <v>44.702969051076849</v>
      </c>
      <c r="H12" s="3"/>
    </row>
    <row r="13" spans="1:8" x14ac:dyDescent="0.25">
      <c r="A13" s="9" t="s">
        <v>19</v>
      </c>
      <c r="B13" s="8" t="s">
        <v>20</v>
      </c>
      <c r="C13" s="17">
        <v>365770400</v>
      </c>
      <c r="D13" s="17">
        <f t="shared" si="0"/>
        <v>365770.4</v>
      </c>
      <c r="E13" s="17">
        <v>163510228.71000001</v>
      </c>
      <c r="F13" s="17">
        <f t="shared" si="1"/>
        <v>163510.22871</v>
      </c>
      <c r="G13" s="17">
        <f t="shared" si="2"/>
        <v>44.702969051076849</v>
      </c>
      <c r="H13" s="3"/>
    </row>
    <row r="14" spans="1:8" ht="185.25" customHeight="1" x14ac:dyDescent="0.25">
      <c r="A14" s="9" t="s">
        <v>21</v>
      </c>
      <c r="B14" s="8" t="s">
        <v>22</v>
      </c>
      <c r="C14" s="17">
        <v>288191000</v>
      </c>
      <c r="D14" s="17">
        <f t="shared" si="0"/>
        <v>288191</v>
      </c>
      <c r="E14" s="17">
        <v>127616341.48999999</v>
      </c>
      <c r="F14" s="17">
        <f t="shared" si="1"/>
        <v>127616.34148999999</v>
      </c>
      <c r="G14" s="17">
        <f t="shared" si="2"/>
        <v>44.281862199027728</v>
      </c>
      <c r="H14" s="3"/>
    </row>
    <row r="15" spans="1:8" ht="132.75" x14ac:dyDescent="0.25">
      <c r="A15" s="9" t="s">
        <v>23</v>
      </c>
      <c r="B15" s="8" t="s">
        <v>24</v>
      </c>
      <c r="C15" s="17">
        <v>531600</v>
      </c>
      <c r="D15" s="17">
        <f t="shared" si="0"/>
        <v>531.6</v>
      </c>
      <c r="E15" s="17">
        <v>138074.29999999999</v>
      </c>
      <c r="F15" s="17">
        <f t="shared" si="1"/>
        <v>138.07429999999999</v>
      </c>
      <c r="G15" s="17">
        <f t="shared" si="2"/>
        <v>25.973344620015048</v>
      </c>
      <c r="H15" s="3"/>
    </row>
    <row r="16" spans="1:8" ht="121.5" customHeight="1" x14ac:dyDescent="0.25">
      <c r="A16" s="9" t="s">
        <v>25</v>
      </c>
      <c r="B16" s="8" t="s">
        <v>26</v>
      </c>
      <c r="C16" s="17">
        <v>100000</v>
      </c>
      <c r="D16" s="17">
        <f t="shared" si="0"/>
        <v>100</v>
      </c>
      <c r="E16" s="17">
        <v>87282.8</v>
      </c>
      <c r="F16" s="17">
        <f t="shared" si="1"/>
        <v>87.282800000000009</v>
      </c>
      <c r="G16" s="17">
        <f t="shared" si="2"/>
        <v>87.282800000000009</v>
      </c>
      <c r="H16" s="3"/>
    </row>
    <row r="17" spans="1:8" ht="114" customHeight="1" x14ac:dyDescent="0.25">
      <c r="A17" s="9" t="s">
        <v>27</v>
      </c>
      <c r="B17" s="8" t="s">
        <v>28</v>
      </c>
      <c r="C17" s="17">
        <v>300200</v>
      </c>
      <c r="D17" s="17">
        <f t="shared" si="0"/>
        <v>300.2</v>
      </c>
      <c r="E17" s="17">
        <v>343771.52</v>
      </c>
      <c r="F17" s="17">
        <f t="shared" si="1"/>
        <v>343.77152000000001</v>
      </c>
      <c r="G17" s="17">
        <f t="shared" si="2"/>
        <v>114.51416389073952</v>
      </c>
      <c r="H17" s="3"/>
    </row>
    <row r="18" spans="1:8" ht="72.75" x14ac:dyDescent="0.25">
      <c r="A18" s="9" t="s">
        <v>29</v>
      </c>
      <c r="B18" s="8" t="s">
        <v>30</v>
      </c>
      <c r="C18" s="17">
        <v>2176400</v>
      </c>
      <c r="D18" s="17">
        <f t="shared" si="0"/>
        <v>2176.4</v>
      </c>
      <c r="E18" s="17" t="s">
        <v>13</v>
      </c>
      <c r="F18" s="17" t="s">
        <v>13</v>
      </c>
      <c r="G18" s="17" t="s">
        <v>13</v>
      </c>
      <c r="H18" s="3"/>
    </row>
    <row r="19" spans="1:8" ht="345.75" customHeight="1" x14ac:dyDescent="0.25">
      <c r="A19" s="9" t="s">
        <v>31</v>
      </c>
      <c r="B19" s="8" t="s">
        <v>32</v>
      </c>
      <c r="C19" s="17">
        <v>207400</v>
      </c>
      <c r="D19" s="17">
        <f t="shared" si="0"/>
        <v>207.4</v>
      </c>
      <c r="E19" s="17">
        <v>290757.34999999998</v>
      </c>
      <c r="F19" s="17">
        <f t="shared" si="1"/>
        <v>290.75734999999997</v>
      </c>
      <c r="G19" s="17">
        <f t="shared" si="2"/>
        <v>140.19158630665379</v>
      </c>
      <c r="H19" s="3"/>
    </row>
    <row r="20" spans="1:8" ht="84.75" x14ac:dyDescent="0.25">
      <c r="A20" s="9" t="s">
        <v>33</v>
      </c>
      <c r="B20" s="8" t="s">
        <v>34</v>
      </c>
      <c r="C20" s="17">
        <v>1004000</v>
      </c>
      <c r="D20" s="17">
        <f t="shared" si="0"/>
        <v>1004</v>
      </c>
      <c r="E20" s="17">
        <v>570279.05000000005</v>
      </c>
      <c r="F20" s="17">
        <f t="shared" si="1"/>
        <v>570.2790500000001</v>
      </c>
      <c r="G20" s="17">
        <f t="shared" si="2"/>
        <v>56.800702191235061</v>
      </c>
      <c r="H20" s="3"/>
    </row>
    <row r="21" spans="1:8" ht="84.75" x14ac:dyDescent="0.25">
      <c r="A21" s="9" t="s">
        <v>35</v>
      </c>
      <c r="B21" s="8" t="s">
        <v>36</v>
      </c>
      <c r="C21" s="17">
        <v>73029800</v>
      </c>
      <c r="D21" s="17">
        <f t="shared" si="0"/>
        <v>73029.8</v>
      </c>
      <c r="E21" s="17">
        <v>34197694.530000001</v>
      </c>
      <c r="F21" s="17">
        <f t="shared" si="1"/>
        <v>34197.694530000001</v>
      </c>
      <c r="G21" s="17">
        <f t="shared" si="2"/>
        <v>46.827041194142666</v>
      </c>
      <c r="H21" s="3"/>
    </row>
    <row r="22" spans="1:8" ht="235.5" customHeight="1" x14ac:dyDescent="0.25">
      <c r="A22" s="9" t="s">
        <v>37</v>
      </c>
      <c r="B22" s="8" t="s">
        <v>38</v>
      </c>
      <c r="C22" s="17">
        <v>230000</v>
      </c>
      <c r="D22" s="17">
        <f t="shared" si="0"/>
        <v>230</v>
      </c>
      <c r="E22" s="17">
        <v>265213.67</v>
      </c>
      <c r="F22" s="17">
        <f t="shared" si="1"/>
        <v>265.21366999999998</v>
      </c>
      <c r="G22" s="17">
        <f t="shared" si="2"/>
        <v>115.31029130434783</v>
      </c>
      <c r="H22" s="3"/>
    </row>
    <row r="23" spans="1:8" ht="48.75" x14ac:dyDescent="0.25">
      <c r="A23" s="9" t="s">
        <v>39</v>
      </c>
      <c r="B23" s="8" t="s">
        <v>40</v>
      </c>
      <c r="C23" s="17" t="s">
        <v>13</v>
      </c>
      <c r="D23" s="17" t="s">
        <v>13</v>
      </c>
      <c r="E23" s="17">
        <v>814</v>
      </c>
      <c r="F23" s="17">
        <f t="shared" si="1"/>
        <v>0.81399999999999995</v>
      </c>
      <c r="G23" s="17" t="s">
        <v>13</v>
      </c>
      <c r="H23" s="3"/>
    </row>
    <row r="24" spans="1:8" ht="36.75" x14ac:dyDescent="0.25">
      <c r="A24" s="9" t="s">
        <v>41</v>
      </c>
      <c r="B24" s="8" t="s">
        <v>42</v>
      </c>
      <c r="C24" s="17">
        <v>23136500</v>
      </c>
      <c r="D24" s="17">
        <f t="shared" si="0"/>
        <v>23136.5</v>
      </c>
      <c r="E24" s="17">
        <v>9409738.1699999999</v>
      </c>
      <c r="F24" s="17">
        <f t="shared" si="1"/>
        <v>9409.7381700000005</v>
      </c>
      <c r="G24" s="17">
        <f t="shared" si="2"/>
        <v>40.670534307263416</v>
      </c>
      <c r="H24" s="3"/>
    </row>
    <row r="25" spans="1:8" ht="24.75" x14ac:dyDescent="0.25">
      <c r="A25" s="9" t="s">
        <v>43</v>
      </c>
      <c r="B25" s="8" t="s">
        <v>44</v>
      </c>
      <c r="C25" s="17">
        <v>23122500</v>
      </c>
      <c r="D25" s="17">
        <f t="shared" si="0"/>
        <v>23122.5</v>
      </c>
      <c r="E25" s="17">
        <v>9395660.1699999999</v>
      </c>
      <c r="F25" s="17">
        <f t="shared" si="1"/>
        <v>9395.6601699999992</v>
      </c>
      <c r="G25" s="17">
        <f t="shared" si="2"/>
        <v>40.634274710779536</v>
      </c>
      <c r="H25" s="3"/>
    </row>
    <row r="26" spans="1:8" ht="60.75" x14ac:dyDescent="0.25">
      <c r="A26" s="9" t="s">
        <v>45</v>
      </c>
      <c r="B26" s="8" t="s">
        <v>46</v>
      </c>
      <c r="C26" s="17">
        <v>10854800</v>
      </c>
      <c r="D26" s="17">
        <f t="shared" si="0"/>
        <v>10854.8</v>
      </c>
      <c r="E26" s="17">
        <v>4725689.1500000004</v>
      </c>
      <c r="F26" s="17">
        <f t="shared" si="1"/>
        <v>4725.6891500000002</v>
      </c>
      <c r="G26" s="17">
        <f t="shared" si="2"/>
        <v>43.535478774367107</v>
      </c>
      <c r="H26" s="3"/>
    </row>
    <row r="27" spans="1:8" ht="84.75" x14ac:dyDescent="0.25">
      <c r="A27" s="9" t="s">
        <v>47</v>
      </c>
      <c r="B27" s="8" t="s">
        <v>48</v>
      </c>
      <c r="C27" s="17">
        <v>10854800</v>
      </c>
      <c r="D27" s="17">
        <f t="shared" si="0"/>
        <v>10854.8</v>
      </c>
      <c r="E27" s="17">
        <v>4725689.1500000004</v>
      </c>
      <c r="F27" s="17">
        <f t="shared" si="1"/>
        <v>4725.6891500000002</v>
      </c>
      <c r="G27" s="17">
        <f t="shared" si="2"/>
        <v>43.535478774367107</v>
      </c>
      <c r="H27" s="3"/>
    </row>
    <row r="28" spans="1:8" ht="72.75" x14ac:dyDescent="0.25">
      <c r="A28" s="9" t="s">
        <v>49</v>
      </c>
      <c r="B28" s="8" t="s">
        <v>50</v>
      </c>
      <c r="C28" s="17">
        <v>54500</v>
      </c>
      <c r="D28" s="17">
        <f t="shared" si="0"/>
        <v>54.5</v>
      </c>
      <c r="E28" s="17">
        <v>29098.68</v>
      </c>
      <c r="F28" s="17">
        <f t="shared" si="1"/>
        <v>29.098680000000002</v>
      </c>
      <c r="G28" s="17">
        <f t="shared" si="2"/>
        <v>53.392073394495419</v>
      </c>
      <c r="H28" s="3"/>
    </row>
    <row r="29" spans="1:8" ht="96.75" x14ac:dyDescent="0.25">
      <c r="A29" s="9" t="s">
        <v>51</v>
      </c>
      <c r="B29" s="8" t="s">
        <v>52</v>
      </c>
      <c r="C29" s="17">
        <v>54500</v>
      </c>
      <c r="D29" s="17">
        <f t="shared" si="0"/>
        <v>54.5</v>
      </c>
      <c r="E29" s="17">
        <v>29098.68</v>
      </c>
      <c r="F29" s="17">
        <f t="shared" si="1"/>
        <v>29.098680000000002</v>
      </c>
      <c r="G29" s="17">
        <f t="shared" si="2"/>
        <v>53.392073394495419</v>
      </c>
      <c r="H29" s="3"/>
    </row>
    <row r="30" spans="1:8" ht="60.75" x14ac:dyDescent="0.25">
      <c r="A30" s="9" t="s">
        <v>53</v>
      </c>
      <c r="B30" s="8" t="s">
        <v>54</v>
      </c>
      <c r="C30" s="17">
        <v>12213200</v>
      </c>
      <c r="D30" s="17">
        <f t="shared" si="0"/>
        <v>12213.2</v>
      </c>
      <c r="E30" s="17">
        <v>5149744.53</v>
      </c>
      <c r="F30" s="17">
        <f t="shared" si="1"/>
        <v>5149.7445299999999</v>
      </c>
      <c r="G30" s="17">
        <f t="shared" si="2"/>
        <v>42.165399158287755</v>
      </c>
      <c r="H30" s="3"/>
    </row>
    <row r="31" spans="1:8" ht="98.25" customHeight="1" x14ac:dyDescent="0.25">
      <c r="A31" s="9" t="s">
        <v>55</v>
      </c>
      <c r="B31" s="8" t="s">
        <v>56</v>
      </c>
      <c r="C31" s="17">
        <v>12213200</v>
      </c>
      <c r="D31" s="17">
        <f t="shared" si="0"/>
        <v>12213.2</v>
      </c>
      <c r="E31" s="17">
        <v>5149744.53</v>
      </c>
      <c r="F31" s="17">
        <f t="shared" si="1"/>
        <v>5149.7445299999999</v>
      </c>
      <c r="G31" s="17">
        <f t="shared" si="2"/>
        <v>42.165399158287755</v>
      </c>
      <c r="H31" s="3"/>
    </row>
    <row r="32" spans="1:8" ht="60.75" x14ac:dyDescent="0.25">
      <c r="A32" s="9" t="s">
        <v>57</v>
      </c>
      <c r="B32" s="8" t="s">
        <v>58</v>
      </c>
      <c r="C32" s="17" t="s">
        <v>13</v>
      </c>
      <c r="D32" s="17" t="s">
        <v>13</v>
      </c>
      <c r="E32" s="17">
        <v>-508872.19</v>
      </c>
      <c r="F32" s="17">
        <f t="shared" si="1"/>
        <v>-508.87218999999999</v>
      </c>
      <c r="G32" s="17" t="s">
        <v>13</v>
      </c>
      <c r="H32" s="3"/>
    </row>
    <row r="33" spans="1:8" ht="85.5" customHeight="1" x14ac:dyDescent="0.25">
      <c r="A33" s="9" t="s">
        <v>59</v>
      </c>
      <c r="B33" s="8" t="s">
        <v>60</v>
      </c>
      <c r="C33" s="17" t="s">
        <v>13</v>
      </c>
      <c r="D33" s="17" t="s">
        <v>13</v>
      </c>
      <c r="E33" s="17">
        <v>-508872.19</v>
      </c>
      <c r="F33" s="17">
        <f t="shared" si="1"/>
        <v>-508.87218999999999</v>
      </c>
      <c r="G33" s="17" t="s">
        <v>13</v>
      </c>
      <c r="H33" s="3"/>
    </row>
    <row r="34" spans="1:8" x14ac:dyDescent="0.25">
      <c r="A34" s="9" t="s">
        <v>61</v>
      </c>
      <c r="B34" s="8" t="s">
        <v>62</v>
      </c>
      <c r="C34" s="17">
        <v>14000</v>
      </c>
      <c r="D34" s="17">
        <f t="shared" si="0"/>
        <v>14</v>
      </c>
      <c r="E34" s="17">
        <v>14078</v>
      </c>
      <c r="F34" s="17">
        <f t="shared" si="1"/>
        <v>14.077999999999999</v>
      </c>
      <c r="G34" s="17">
        <f t="shared" si="2"/>
        <v>100.55714285714285</v>
      </c>
      <c r="H34" s="3"/>
    </row>
    <row r="35" spans="1:8" x14ac:dyDescent="0.25">
      <c r="A35" s="9" t="s">
        <v>63</v>
      </c>
      <c r="B35" s="8" t="s">
        <v>64</v>
      </c>
      <c r="C35" s="17">
        <v>8566700</v>
      </c>
      <c r="D35" s="17">
        <f t="shared" si="0"/>
        <v>8566.7000000000007</v>
      </c>
      <c r="E35" s="17">
        <v>8705660.8399999999</v>
      </c>
      <c r="F35" s="17">
        <f t="shared" si="1"/>
        <v>8705.6608400000005</v>
      </c>
      <c r="G35" s="17">
        <f t="shared" si="2"/>
        <v>101.62210466107136</v>
      </c>
      <c r="H35" s="3"/>
    </row>
    <row r="36" spans="1:8" ht="24.75" x14ac:dyDescent="0.25">
      <c r="A36" s="9" t="s">
        <v>65</v>
      </c>
      <c r="B36" s="8" t="s">
        <v>66</v>
      </c>
      <c r="C36" s="17">
        <v>938600</v>
      </c>
      <c r="D36" s="17">
        <f t="shared" si="0"/>
        <v>938.6</v>
      </c>
      <c r="E36" s="17">
        <v>543744.49</v>
      </c>
      <c r="F36" s="17">
        <f t="shared" si="1"/>
        <v>543.74449000000004</v>
      </c>
      <c r="G36" s="17">
        <f t="shared" si="2"/>
        <v>57.931439377796721</v>
      </c>
      <c r="H36" s="3"/>
    </row>
    <row r="37" spans="1:8" ht="24.75" x14ac:dyDescent="0.25">
      <c r="A37" s="9" t="s">
        <v>67</v>
      </c>
      <c r="B37" s="8" t="s">
        <v>68</v>
      </c>
      <c r="C37" s="17">
        <v>695500</v>
      </c>
      <c r="D37" s="17">
        <f t="shared" si="0"/>
        <v>695.5</v>
      </c>
      <c r="E37" s="17">
        <v>451968.56</v>
      </c>
      <c r="F37" s="17">
        <f t="shared" si="1"/>
        <v>451.96856000000002</v>
      </c>
      <c r="G37" s="17">
        <f t="shared" si="2"/>
        <v>64.984695902228623</v>
      </c>
      <c r="H37" s="3"/>
    </row>
    <row r="38" spans="1:8" ht="24.75" x14ac:dyDescent="0.25">
      <c r="A38" s="9" t="s">
        <v>67</v>
      </c>
      <c r="B38" s="8" t="s">
        <v>69</v>
      </c>
      <c r="C38" s="17">
        <v>695500</v>
      </c>
      <c r="D38" s="17">
        <f t="shared" si="0"/>
        <v>695.5</v>
      </c>
      <c r="E38" s="17">
        <v>451968.56</v>
      </c>
      <c r="F38" s="17">
        <f t="shared" si="1"/>
        <v>451.96856000000002</v>
      </c>
      <c r="G38" s="17">
        <f t="shared" si="2"/>
        <v>64.984695902228623</v>
      </c>
      <c r="H38" s="3"/>
    </row>
    <row r="39" spans="1:8" ht="36.75" x14ac:dyDescent="0.25">
      <c r="A39" s="9" t="s">
        <v>70</v>
      </c>
      <c r="B39" s="8" t="s">
        <v>71</v>
      </c>
      <c r="C39" s="17">
        <v>243100</v>
      </c>
      <c r="D39" s="17">
        <f t="shared" si="0"/>
        <v>243.1</v>
      </c>
      <c r="E39" s="17">
        <v>91775.93</v>
      </c>
      <c r="F39" s="17">
        <f t="shared" si="1"/>
        <v>91.775929999999988</v>
      </c>
      <c r="G39" s="17">
        <f t="shared" si="2"/>
        <v>37.752336487042363</v>
      </c>
      <c r="H39" s="3"/>
    </row>
    <row r="40" spans="1:8" ht="48.75" x14ac:dyDescent="0.25">
      <c r="A40" s="9" t="s">
        <v>72</v>
      </c>
      <c r="B40" s="8" t="s">
        <v>73</v>
      </c>
      <c r="C40" s="17">
        <v>243100</v>
      </c>
      <c r="D40" s="17">
        <f t="shared" si="0"/>
        <v>243.1</v>
      </c>
      <c r="E40" s="17">
        <v>91775.93</v>
      </c>
      <c r="F40" s="17">
        <f t="shared" si="1"/>
        <v>91.775929999999988</v>
      </c>
      <c r="G40" s="17">
        <f t="shared" si="2"/>
        <v>37.752336487042363</v>
      </c>
      <c r="H40" s="3"/>
    </row>
    <row r="41" spans="1:8" x14ac:dyDescent="0.25">
      <c r="A41" s="9" t="s">
        <v>74</v>
      </c>
      <c r="B41" s="8" t="s">
        <v>75</v>
      </c>
      <c r="C41" s="17">
        <v>4649500</v>
      </c>
      <c r="D41" s="17">
        <f t="shared" si="0"/>
        <v>4649.5</v>
      </c>
      <c r="E41" s="17">
        <v>5057174</v>
      </c>
      <c r="F41" s="17">
        <f t="shared" si="1"/>
        <v>5057.174</v>
      </c>
      <c r="G41" s="17">
        <f t="shared" si="2"/>
        <v>108.76812560490374</v>
      </c>
      <c r="H41" s="3"/>
    </row>
    <row r="42" spans="1:8" x14ac:dyDescent="0.25">
      <c r="A42" s="9" t="s">
        <v>74</v>
      </c>
      <c r="B42" s="8" t="s">
        <v>76</v>
      </c>
      <c r="C42" s="17">
        <v>4649500</v>
      </c>
      <c r="D42" s="17">
        <f t="shared" si="0"/>
        <v>4649.5</v>
      </c>
      <c r="E42" s="17">
        <v>5057174</v>
      </c>
      <c r="F42" s="17">
        <f t="shared" si="1"/>
        <v>5057.174</v>
      </c>
      <c r="G42" s="17">
        <f t="shared" si="2"/>
        <v>108.76812560490374</v>
      </c>
      <c r="H42" s="3"/>
    </row>
    <row r="43" spans="1:8" ht="24.75" x14ac:dyDescent="0.25">
      <c r="A43" s="9" t="s">
        <v>77</v>
      </c>
      <c r="B43" s="8" t="s">
        <v>78</v>
      </c>
      <c r="C43" s="17">
        <v>2978600</v>
      </c>
      <c r="D43" s="17">
        <f t="shared" si="0"/>
        <v>2978.6</v>
      </c>
      <c r="E43" s="17">
        <v>3104742.35</v>
      </c>
      <c r="F43" s="17">
        <f t="shared" si="1"/>
        <v>3104.74235</v>
      </c>
      <c r="G43" s="17">
        <f t="shared" si="2"/>
        <v>104.23495434096554</v>
      </c>
      <c r="H43" s="3"/>
    </row>
    <row r="44" spans="1:8" ht="36.75" x14ac:dyDescent="0.25">
      <c r="A44" s="9" t="s">
        <v>79</v>
      </c>
      <c r="B44" s="8" t="s">
        <v>80</v>
      </c>
      <c r="C44" s="17">
        <v>2978600</v>
      </c>
      <c r="D44" s="17">
        <f t="shared" si="0"/>
        <v>2978.6</v>
      </c>
      <c r="E44" s="17">
        <v>3104742.35</v>
      </c>
      <c r="F44" s="17">
        <f t="shared" si="1"/>
        <v>3104.74235</v>
      </c>
      <c r="G44" s="17">
        <f t="shared" si="2"/>
        <v>104.23495434096554</v>
      </c>
      <c r="H44" s="3"/>
    </row>
    <row r="45" spans="1:8" x14ac:dyDescent="0.25">
      <c r="A45" s="9" t="s">
        <v>81</v>
      </c>
      <c r="B45" s="8" t="s">
        <v>82</v>
      </c>
      <c r="C45" s="17">
        <v>39194000</v>
      </c>
      <c r="D45" s="17">
        <f t="shared" si="0"/>
        <v>39194</v>
      </c>
      <c r="E45" s="17">
        <v>5875948.5199999996</v>
      </c>
      <c r="F45" s="17">
        <f t="shared" si="1"/>
        <v>5875.9485199999999</v>
      </c>
      <c r="G45" s="17">
        <f t="shared" si="2"/>
        <v>14.991959279481554</v>
      </c>
      <c r="H45" s="3"/>
    </row>
    <row r="46" spans="1:8" x14ac:dyDescent="0.25">
      <c r="A46" s="9" t="s">
        <v>83</v>
      </c>
      <c r="B46" s="8" t="s">
        <v>84</v>
      </c>
      <c r="C46" s="17">
        <v>15715000</v>
      </c>
      <c r="D46" s="17">
        <f t="shared" si="0"/>
        <v>15715</v>
      </c>
      <c r="E46" s="17">
        <v>1030620.3</v>
      </c>
      <c r="F46" s="17">
        <f t="shared" si="1"/>
        <v>1030.6203</v>
      </c>
      <c r="G46" s="17">
        <f t="shared" si="2"/>
        <v>6.5581947184218903</v>
      </c>
      <c r="H46" s="3"/>
    </row>
    <row r="47" spans="1:8" ht="36.75" x14ac:dyDescent="0.25">
      <c r="A47" s="9" t="s">
        <v>85</v>
      </c>
      <c r="B47" s="8" t="s">
        <v>86</v>
      </c>
      <c r="C47" s="17">
        <v>15715000</v>
      </c>
      <c r="D47" s="17">
        <f t="shared" si="0"/>
        <v>15715</v>
      </c>
      <c r="E47" s="17">
        <v>1030620.3</v>
      </c>
      <c r="F47" s="17">
        <f t="shared" si="1"/>
        <v>1030.6203</v>
      </c>
      <c r="G47" s="17">
        <f t="shared" si="2"/>
        <v>6.5581947184218903</v>
      </c>
      <c r="H47" s="3"/>
    </row>
    <row r="48" spans="1:8" x14ac:dyDescent="0.25">
      <c r="A48" s="9" t="s">
        <v>87</v>
      </c>
      <c r="B48" s="8" t="s">
        <v>88</v>
      </c>
      <c r="C48" s="17">
        <v>23479000</v>
      </c>
      <c r="D48" s="17">
        <f t="shared" si="0"/>
        <v>23479</v>
      </c>
      <c r="E48" s="17">
        <v>4845328.22</v>
      </c>
      <c r="F48" s="17">
        <f t="shared" si="1"/>
        <v>4845.3282199999994</v>
      </c>
      <c r="G48" s="17">
        <f t="shared" si="2"/>
        <v>20.636859406277949</v>
      </c>
      <c r="H48" s="3"/>
    </row>
    <row r="49" spans="1:8" x14ac:dyDescent="0.25">
      <c r="A49" s="9" t="s">
        <v>89</v>
      </c>
      <c r="B49" s="8" t="s">
        <v>90</v>
      </c>
      <c r="C49" s="17">
        <v>16568000</v>
      </c>
      <c r="D49" s="17">
        <f t="shared" si="0"/>
        <v>16568</v>
      </c>
      <c r="E49" s="17">
        <v>4442178.87</v>
      </c>
      <c r="F49" s="17">
        <f t="shared" si="1"/>
        <v>4442.1788699999997</v>
      </c>
      <c r="G49" s="17">
        <f t="shared" si="2"/>
        <v>26.811799070497344</v>
      </c>
      <c r="H49" s="3"/>
    </row>
    <row r="50" spans="1:8" ht="24.75" x14ac:dyDescent="0.25">
      <c r="A50" s="9" t="s">
        <v>91</v>
      </c>
      <c r="B50" s="8" t="s">
        <v>92</v>
      </c>
      <c r="C50" s="17">
        <v>16568000</v>
      </c>
      <c r="D50" s="17">
        <f t="shared" si="0"/>
        <v>16568</v>
      </c>
      <c r="E50" s="17">
        <v>4442178.87</v>
      </c>
      <c r="F50" s="17">
        <f t="shared" si="1"/>
        <v>4442.1788699999997</v>
      </c>
      <c r="G50" s="17">
        <f t="shared" si="2"/>
        <v>26.811799070497344</v>
      </c>
      <c r="H50" s="3"/>
    </row>
    <row r="51" spans="1:8" x14ac:dyDescent="0.25">
      <c r="A51" s="9" t="s">
        <v>93</v>
      </c>
      <c r="B51" s="8" t="s">
        <v>94</v>
      </c>
      <c r="C51" s="17">
        <v>6911000</v>
      </c>
      <c r="D51" s="17">
        <f t="shared" si="0"/>
        <v>6911</v>
      </c>
      <c r="E51" s="17">
        <v>403149.35</v>
      </c>
      <c r="F51" s="17">
        <f t="shared" si="1"/>
        <v>403.14934999999997</v>
      </c>
      <c r="G51" s="17">
        <f t="shared" si="2"/>
        <v>5.8334445087541598</v>
      </c>
      <c r="H51" s="3"/>
    </row>
    <row r="52" spans="1:8" ht="24.75" x14ac:dyDescent="0.25">
      <c r="A52" s="9" t="s">
        <v>95</v>
      </c>
      <c r="B52" s="8" t="s">
        <v>96</v>
      </c>
      <c r="C52" s="17">
        <v>6911000</v>
      </c>
      <c r="D52" s="17">
        <f t="shared" si="0"/>
        <v>6911</v>
      </c>
      <c r="E52" s="17">
        <v>403149.35</v>
      </c>
      <c r="F52" s="17">
        <f t="shared" si="1"/>
        <v>403.14934999999997</v>
      </c>
      <c r="G52" s="17">
        <f t="shared" si="2"/>
        <v>5.8334445087541598</v>
      </c>
      <c r="H52" s="3"/>
    </row>
    <row r="53" spans="1:8" x14ac:dyDescent="0.25">
      <c r="A53" s="9" t="s">
        <v>97</v>
      </c>
      <c r="B53" s="8" t="s">
        <v>98</v>
      </c>
      <c r="C53" s="17">
        <v>5047400</v>
      </c>
      <c r="D53" s="17">
        <f t="shared" si="0"/>
        <v>5047.3999999999996</v>
      </c>
      <c r="E53" s="17">
        <v>3666176.04</v>
      </c>
      <c r="F53" s="17">
        <f t="shared" si="1"/>
        <v>3666.1760399999998</v>
      </c>
      <c r="G53" s="17">
        <f t="shared" si="2"/>
        <v>72.634941554067439</v>
      </c>
      <c r="H53" s="3"/>
    </row>
    <row r="54" spans="1:8" ht="24.75" x14ac:dyDescent="0.25">
      <c r="A54" s="9" t="s">
        <v>99</v>
      </c>
      <c r="B54" s="8" t="s">
        <v>100</v>
      </c>
      <c r="C54" s="17">
        <v>5029200</v>
      </c>
      <c r="D54" s="17">
        <f t="shared" si="0"/>
        <v>5029.2</v>
      </c>
      <c r="E54" s="17">
        <v>3650286.04</v>
      </c>
      <c r="F54" s="17">
        <f t="shared" si="1"/>
        <v>3650.28604</v>
      </c>
      <c r="G54" s="17">
        <f t="shared" si="2"/>
        <v>72.581842837827097</v>
      </c>
      <c r="H54" s="3"/>
    </row>
    <row r="55" spans="1:8" ht="36.75" x14ac:dyDescent="0.25">
      <c r="A55" s="9" t="s">
        <v>101</v>
      </c>
      <c r="B55" s="8" t="s">
        <v>102</v>
      </c>
      <c r="C55" s="17">
        <v>5029200</v>
      </c>
      <c r="D55" s="17">
        <f t="shared" si="0"/>
        <v>5029.2</v>
      </c>
      <c r="E55" s="17">
        <v>3650286.04</v>
      </c>
      <c r="F55" s="17">
        <f t="shared" si="1"/>
        <v>3650.28604</v>
      </c>
      <c r="G55" s="17">
        <f t="shared" si="2"/>
        <v>72.581842837827097</v>
      </c>
      <c r="H55" s="3"/>
    </row>
    <row r="56" spans="1:8" ht="36.75" x14ac:dyDescent="0.25">
      <c r="A56" s="9" t="s">
        <v>103</v>
      </c>
      <c r="B56" s="8" t="s">
        <v>104</v>
      </c>
      <c r="C56" s="17">
        <v>18200</v>
      </c>
      <c r="D56" s="17">
        <f t="shared" si="0"/>
        <v>18.2</v>
      </c>
      <c r="E56" s="17">
        <v>15890</v>
      </c>
      <c r="F56" s="17">
        <f t="shared" si="1"/>
        <v>15.89</v>
      </c>
      <c r="G56" s="17">
        <f t="shared" si="2"/>
        <v>87.307692307692321</v>
      </c>
      <c r="H56" s="3"/>
    </row>
    <row r="57" spans="1:8" ht="51" customHeight="1" x14ac:dyDescent="0.25">
      <c r="A57" s="9" t="s">
        <v>105</v>
      </c>
      <c r="B57" s="8" t="s">
        <v>106</v>
      </c>
      <c r="C57" s="17">
        <v>18200</v>
      </c>
      <c r="D57" s="17">
        <f t="shared" si="0"/>
        <v>18.2</v>
      </c>
      <c r="E57" s="17">
        <v>15890</v>
      </c>
      <c r="F57" s="17">
        <f t="shared" si="1"/>
        <v>15.89</v>
      </c>
      <c r="G57" s="17">
        <f t="shared" si="2"/>
        <v>87.307692307692321</v>
      </c>
      <c r="H57" s="3"/>
    </row>
    <row r="58" spans="1:8" ht="36.75" x14ac:dyDescent="0.25">
      <c r="A58" s="9" t="s">
        <v>107</v>
      </c>
      <c r="B58" s="8" t="s">
        <v>108</v>
      </c>
      <c r="C58" s="17">
        <v>5825600</v>
      </c>
      <c r="D58" s="17">
        <f t="shared" si="0"/>
        <v>5825.6</v>
      </c>
      <c r="E58" s="17">
        <v>2420585.9900000002</v>
      </c>
      <c r="F58" s="17">
        <f t="shared" si="1"/>
        <v>2420.58599</v>
      </c>
      <c r="G58" s="17">
        <f t="shared" si="2"/>
        <v>41.550844376544902</v>
      </c>
      <c r="H58" s="3"/>
    </row>
    <row r="59" spans="1:8" ht="72.75" x14ac:dyDescent="0.25">
      <c r="A59" s="9" t="s">
        <v>109</v>
      </c>
      <c r="B59" s="8" t="s">
        <v>110</v>
      </c>
      <c r="C59" s="17">
        <v>5825600</v>
      </c>
      <c r="D59" s="17">
        <f t="shared" si="0"/>
        <v>5825.6</v>
      </c>
      <c r="E59" s="17">
        <v>2420585.9900000002</v>
      </c>
      <c r="F59" s="17">
        <f t="shared" si="1"/>
        <v>2420.58599</v>
      </c>
      <c r="G59" s="17">
        <f t="shared" si="2"/>
        <v>41.550844376544902</v>
      </c>
      <c r="H59" s="3"/>
    </row>
    <row r="60" spans="1:8" ht="48.75" x14ac:dyDescent="0.25">
      <c r="A60" s="9" t="s">
        <v>111</v>
      </c>
      <c r="B60" s="8" t="s">
        <v>112</v>
      </c>
      <c r="C60" s="17">
        <v>4015600</v>
      </c>
      <c r="D60" s="17">
        <f t="shared" si="0"/>
        <v>4015.6</v>
      </c>
      <c r="E60" s="17">
        <v>1616660.37</v>
      </c>
      <c r="F60" s="17">
        <f t="shared" si="1"/>
        <v>1616.6603700000001</v>
      </c>
      <c r="G60" s="17">
        <f t="shared" si="2"/>
        <v>40.259497210877583</v>
      </c>
      <c r="H60" s="3"/>
    </row>
    <row r="61" spans="1:8" ht="61.5" customHeight="1" x14ac:dyDescent="0.25">
      <c r="A61" s="9" t="s">
        <v>113</v>
      </c>
      <c r="B61" s="8" t="s">
        <v>114</v>
      </c>
      <c r="C61" s="17">
        <v>4015600</v>
      </c>
      <c r="D61" s="17">
        <f t="shared" si="0"/>
        <v>4015.6</v>
      </c>
      <c r="E61" s="17">
        <v>1616660.37</v>
      </c>
      <c r="F61" s="17">
        <f t="shared" si="1"/>
        <v>1616.6603700000001</v>
      </c>
      <c r="G61" s="17">
        <f t="shared" si="2"/>
        <v>40.259497210877583</v>
      </c>
      <c r="H61" s="3"/>
    </row>
    <row r="62" spans="1:8" ht="60.75" x14ac:dyDescent="0.25">
      <c r="A62" s="9" t="s">
        <v>115</v>
      </c>
      <c r="B62" s="8" t="s">
        <v>116</v>
      </c>
      <c r="C62" s="17">
        <v>1600000</v>
      </c>
      <c r="D62" s="17">
        <f t="shared" si="0"/>
        <v>1600</v>
      </c>
      <c r="E62" s="17">
        <v>583341</v>
      </c>
      <c r="F62" s="17">
        <f t="shared" si="1"/>
        <v>583.34100000000001</v>
      </c>
      <c r="G62" s="17">
        <f t="shared" si="2"/>
        <v>36.458812500000001</v>
      </c>
      <c r="H62" s="3"/>
    </row>
    <row r="63" spans="1:8" ht="60.75" x14ac:dyDescent="0.25">
      <c r="A63" s="9" t="s">
        <v>117</v>
      </c>
      <c r="B63" s="8" t="s">
        <v>118</v>
      </c>
      <c r="C63" s="17">
        <v>1600000</v>
      </c>
      <c r="D63" s="17">
        <f t="shared" si="0"/>
        <v>1600</v>
      </c>
      <c r="E63" s="17">
        <v>583341</v>
      </c>
      <c r="F63" s="17">
        <f t="shared" si="1"/>
        <v>583.34100000000001</v>
      </c>
      <c r="G63" s="17">
        <f t="shared" si="2"/>
        <v>36.458812500000001</v>
      </c>
      <c r="H63" s="3"/>
    </row>
    <row r="64" spans="1:8" ht="36.75" x14ac:dyDescent="0.25">
      <c r="A64" s="9" t="s">
        <v>119</v>
      </c>
      <c r="B64" s="8" t="s">
        <v>120</v>
      </c>
      <c r="C64" s="17">
        <v>210000</v>
      </c>
      <c r="D64" s="17">
        <f t="shared" si="0"/>
        <v>210</v>
      </c>
      <c r="E64" s="17">
        <v>220584.62</v>
      </c>
      <c r="F64" s="17">
        <f t="shared" si="1"/>
        <v>220.58462</v>
      </c>
      <c r="G64" s="17">
        <f t="shared" si="2"/>
        <v>105.04029523809524</v>
      </c>
      <c r="H64" s="3"/>
    </row>
    <row r="65" spans="1:8" ht="27.75" customHeight="1" x14ac:dyDescent="0.25">
      <c r="A65" s="9" t="s">
        <v>121</v>
      </c>
      <c r="B65" s="8" t="s">
        <v>122</v>
      </c>
      <c r="C65" s="17">
        <v>210000</v>
      </c>
      <c r="D65" s="17">
        <f t="shared" si="0"/>
        <v>210</v>
      </c>
      <c r="E65" s="17">
        <v>220584.62</v>
      </c>
      <c r="F65" s="17">
        <f t="shared" si="1"/>
        <v>220.58462</v>
      </c>
      <c r="G65" s="17">
        <f t="shared" si="2"/>
        <v>105.04029523809524</v>
      </c>
      <c r="H65" s="3"/>
    </row>
    <row r="66" spans="1:8" ht="24.75" x14ac:dyDescent="0.25">
      <c r="A66" s="9" t="s">
        <v>123</v>
      </c>
      <c r="B66" s="8" t="s">
        <v>124</v>
      </c>
      <c r="C66" s="17">
        <v>618500</v>
      </c>
      <c r="D66" s="17">
        <f t="shared" si="0"/>
        <v>618.5</v>
      </c>
      <c r="E66" s="17">
        <v>759471.52</v>
      </c>
      <c r="F66" s="17">
        <f t="shared" si="1"/>
        <v>759.47152000000006</v>
      </c>
      <c r="G66" s="17">
        <f t="shared" si="2"/>
        <v>122.79248504446241</v>
      </c>
      <c r="H66" s="3"/>
    </row>
    <row r="67" spans="1:8" x14ac:dyDescent="0.25">
      <c r="A67" s="9" t="s">
        <v>125</v>
      </c>
      <c r="B67" s="8" t="s">
        <v>126</v>
      </c>
      <c r="C67" s="17">
        <v>618500</v>
      </c>
      <c r="D67" s="17">
        <f t="shared" si="0"/>
        <v>618.5</v>
      </c>
      <c r="E67" s="17">
        <v>759471.52</v>
      </c>
      <c r="F67" s="17">
        <f t="shared" si="1"/>
        <v>759.47152000000006</v>
      </c>
      <c r="G67" s="17">
        <f t="shared" si="2"/>
        <v>122.79248504446241</v>
      </c>
      <c r="H67" s="3"/>
    </row>
    <row r="68" spans="1:8" ht="24.75" x14ac:dyDescent="0.25">
      <c r="A68" s="9" t="s">
        <v>127</v>
      </c>
      <c r="B68" s="8" t="s">
        <v>128</v>
      </c>
      <c r="C68" s="17">
        <v>600800</v>
      </c>
      <c r="D68" s="17">
        <f t="shared" si="0"/>
        <v>600.79999999999995</v>
      </c>
      <c r="E68" s="17">
        <v>752563.87</v>
      </c>
      <c r="F68" s="17">
        <f t="shared" si="1"/>
        <v>752.56386999999995</v>
      </c>
      <c r="G68" s="17">
        <f t="shared" si="2"/>
        <v>125.26029793608522</v>
      </c>
      <c r="H68" s="3"/>
    </row>
    <row r="69" spans="1:8" x14ac:dyDescent="0.25">
      <c r="A69" s="9" t="s">
        <v>129</v>
      </c>
      <c r="B69" s="8" t="s">
        <v>130</v>
      </c>
      <c r="C69" s="17">
        <v>13200</v>
      </c>
      <c r="D69" s="17">
        <f t="shared" si="0"/>
        <v>13.2</v>
      </c>
      <c r="E69" s="17">
        <v>6695.84</v>
      </c>
      <c r="F69" s="17">
        <f t="shared" si="1"/>
        <v>6.6958400000000005</v>
      </c>
      <c r="G69" s="17">
        <f t="shared" si="2"/>
        <v>50.726060606060607</v>
      </c>
      <c r="H69" s="3"/>
    </row>
    <row r="70" spans="1:8" x14ac:dyDescent="0.25">
      <c r="A70" s="9" t="s">
        <v>131</v>
      </c>
      <c r="B70" s="8" t="s">
        <v>132</v>
      </c>
      <c r="C70" s="17">
        <v>4500</v>
      </c>
      <c r="D70" s="17">
        <f t="shared" si="0"/>
        <v>4.5</v>
      </c>
      <c r="E70" s="17">
        <v>211.81</v>
      </c>
      <c r="F70" s="17">
        <f t="shared" si="1"/>
        <v>0.21181</v>
      </c>
      <c r="G70" s="17">
        <f t="shared" si="2"/>
        <v>4.7068888888888889</v>
      </c>
      <c r="H70" s="3"/>
    </row>
    <row r="71" spans="1:8" x14ac:dyDescent="0.25">
      <c r="A71" s="9" t="s">
        <v>133</v>
      </c>
      <c r="B71" s="8" t="s">
        <v>134</v>
      </c>
      <c r="C71" s="17">
        <v>4500</v>
      </c>
      <c r="D71" s="17">
        <f t="shared" si="0"/>
        <v>4.5</v>
      </c>
      <c r="E71" s="17">
        <v>211.81</v>
      </c>
      <c r="F71" s="17">
        <f t="shared" si="1"/>
        <v>0.21181</v>
      </c>
      <c r="G71" s="17">
        <f t="shared" si="2"/>
        <v>4.7068888888888889</v>
      </c>
      <c r="H71" s="3"/>
    </row>
    <row r="72" spans="1:8" ht="24.75" x14ac:dyDescent="0.25">
      <c r="A72" s="9" t="s">
        <v>135</v>
      </c>
      <c r="B72" s="8" t="s">
        <v>136</v>
      </c>
      <c r="C72" s="17">
        <v>845000</v>
      </c>
      <c r="D72" s="17">
        <f t="shared" si="0"/>
        <v>845</v>
      </c>
      <c r="E72" s="17">
        <v>869194.86</v>
      </c>
      <c r="F72" s="17">
        <f t="shared" si="1"/>
        <v>869.19485999999995</v>
      </c>
      <c r="G72" s="17">
        <f t="shared" si="2"/>
        <v>102.86329704142013</v>
      </c>
      <c r="H72" s="3"/>
    </row>
    <row r="73" spans="1:8" x14ac:dyDescent="0.25">
      <c r="A73" s="9" t="s">
        <v>137</v>
      </c>
      <c r="B73" s="8" t="s">
        <v>138</v>
      </c>
      <c r="C73" s="17">
        <v>845000</v>
      </c>
      <c r="D73" s="17">
        <f t="shared" si="0"/>
        <v>845</v>
      </c>
      <c r="E73" s="17">
        <v>869194.86</v>
      </c>
      <c r="F73" s="17">
        <f t="shared" si="1"/>
        <v>869.19485999999995</v>
      </c>
      <c r="G73" s="17">
        <f t="shared" si="2"/>
        <v>102.86329704142013</v>
      </c>
      <c r="H73" s="3"/>
    </row>
    <row r="74" spans="1:8" x14ac:dyDescent="0.25">
      <c r="A74" s="9" t="s">
        <v>139</v>
      </c>
      <c r="B74" s="8" t="s">
        <v>140</v>
      </c>
      <c r="C74" s="17">
        <v>845000</v>
      </c>
      <c r="D74" s="17">
        <f t="shared" ref="D74:D137" si="3">C74/1000</f>
        <v>845</v>
      </c>
      <c r="E74" s="17">
        <v>869194.86</v>
      </c>
      <c r="F74" s="17">
        <f t="shared" ref="F74:F137" si="4">E74/1000</f>
        <v>869.19485999999995</v>
      </c>
      <c r="G74" s="17">
        <f t="shared" ref="G74:G137" si="5">F74/D74*100</f>
        <v>102.86329704142013</v>
      </c>
      <c r="H74" s="3"/>
    </row>
    <row r="75" spans="1:8" ht="24.75" x14ac:dyDescent="0.25">
      <c r="A75" s="9" t="s">
        <v>141</v>
      </c>
      <c r="B75" s="8" t="s">
        <v>142</v>
      </c>
      <c r="C75" s="17">
        <v>845000</v>
      </c>
      <c r="D75" s="17">
        <f t="shared" si="3"/>
        <v>845</v>
      </c>
      <c r="E75" s="17">
        <v>869194.86</v>
      </c>
      <c r="F75" s="17">
        <f t="shared" si="4"/>
        <v>869.19485999999995</v>
      </c>
      <c r="G75" s="17">
        <f t="shared" si="5"/>
        <v>102.86329704142013</v>
      </c>
      <c r="H75" s="3"/>
    </row>
    <row r="76" spans="1:8" ht="24.75" x14ac:dyDescent="0.25">
      <c r="A76" s="9" t="s">
        <v>143</v>
      </c>
      <c r="B76" s="8" t="s">
        <v>144</v>
      </c>
      <c r="C76" s="17">
        <v>4570000</v>
      </c>
      <c r="D76" s="17">
        <f t="shared" si="3"/>
        <v>4570</v>
      </c>
      <c r="E76" s="17">
        <v>4566814.32</v>
      </c>
      <c r="F76" s="17">
        <f t="shared" si="4"/>
        <v>4566.8143200000004</v>
      </c>
      <c r="G76" s="17">
        <f t="shared" si="5"/>
        <v>99.930291466083162</v>
      </c>
      <c r="H76" s="3"/>
    </row>
    <row r="77" spans="1:8" ht="59.25" customHeight="1" x14ac:dyDescent="0.25">
      <c r="A77" s="9" t="s">
        <v>145</v>
      </c>
      <c r="B77" s="8" t="s">
        <v>146</v>
      </c>
      <c r="C77" s="17">
        <v>3370000</v>
      </c>
      <c r="D77" s="17">
        <f t="shared" si="3"/>
        <v>3370</v>
      </c>
      <c r="E77" s="17">
        <v>3371865</v>
      </c>
      <c r="F77" s="17">
        <f t="shared" si="4"/>
        <v>3371.8649999999998</v>
      </c>
      <c r="G77" s="17">
        <f t="shared" si="5"/>
        <v>100.05534124629078</v>
      </c>
      <c r="H77" s="3"/>
    </row>
    <row r="78" spans="1:8" ht="72.75" x14ac:dyDescent="0.25">
      <c r="A78" s="9" t="s">
        <v>147</v>
      </c>
      <c r="B78" s="8" t="s">
        <v>148</v>
      </c>
      <c r="C78" s="17">
        <v>3370000</v>
      </c>
      <c r="D78" s="17">
        <f t="shared" si="3"/>
        <v>3370</v>
      </c>
      <c r="E78" s="17">
        <v>3361200</v>
      </c>
      <c r="F78" s="17">
        <f t="shared" si="4"/>
        <v>3361.2</v>
      </c>
      <c r="G78" s="17">
        <f t="shared" si="5"/>
        <v>99.738872403560833</v>
      </c>
      <c r="H78" s="3"/>
    </row>
    <row r="79" spans="1:8" ht="72.75" x14ac:dyDescent="0.25">
      <c r="A79" s="9" t="s">
        <v>149</v>
      </c>
      <c r="B79" s="8" t="s">
        <v>150</v>
      </c>
      <c r="C79" s="17">
        <v>3370000</v>
      </c>
      <c r="D79" s="17">
        <f t="shared" si="3"/>
        <v>3370</v>
      </c>
      <c r="E79" s="17">
        <v>3361200</v>
      </c>
      <c r="F79" s="17">
        <f t="shared" si="4"/>
        <v>3361.2</v>
      </c>
      <c r="G79" s="17">
        <f t="shared" si="5"/>
        <v>99.738872403560833</v>
      </c>
      <c r="H79" s="3"/>
    </row>
    <row r="80" spans="1:8" ht="72.75" x14ac:dyDescent="0.25">
      <c r="A80" s="9" t="s">
        <v>151</v>
      </c>
      <c r="B80" s="8" t="s">
        <v>152</v>
      </c>
      <c r="C80" s="17" t="s">
        <v>13</v>
      </c>
      <c r="D80" s="17" t="s">
        <v>13</v>
      </c>
      <c r="E80" s="17">
        <v>10665</v>
      </c>
      <c r="F80" s="17">
        <f t="shared" si="4"/>
        <v>10.664999999999999</v>
      </c>
      <c r="G80" s="17" t="s">
        <v>13</v>
      </c>
      <c r="H80" s="3"/>
    </row>
    <row r="81" spans="1:8" ht="72.75" x14ac:dyDescent="0.25">
      <c r="A81" s="9" t="s">
        <v>153</v>
      </c>
      <c r="B81" s="8" t="s">
        <v>154</v>
      </c>
      <c r="C81" s="17" t="s">
        <v>13</v>
      </c>
      <c r="D81" s="17" t="s">
        <v>13</v>
      </c>
      <c r="E81" s="17">
        <v>10665</v>
      </c>
      <c r="F81" s="17">
        <f t="shared" si="4"/>
        <v>10.664999999999999</v>
      </c>
      <c r="G81" s="17" t="s">
        <v>13</v>
      </c>
      <c r="H81" s="3"/>
    </row>
    <row r="82" spans="1:8" ht="24.75" x14ac:dyDescent="0.25">
      <c r="A82" s="9" t="s">
        <v>155</v>
      </c>
      <c r="B82" s="8" t="s">
        <v>156</v>
      </c>
      <c r="C82" s="17">
        <v>1200000</v>
      </c>
      <c r="D82" s="17">
        <f t="shared" si="3"/>
        <v>1200</v>
      </c>
      <c r="E82" s="17">
        <v>1194949.32</v>
      </c>
      <c r="F82" s="17">
        <f t="shared" si="4"/>
        <v>1194.9493200000002</v>
      </c>
      <c r="G82" s="17">
        <f t="shared" si="5"/>
        <v>99.579110000000014</v>
      </c>
      <c r="H82" s="3"/>
    </row>
    <row r="83" spans="1:8" ht="24.75" x14ac:dyDescent="0.25">
      <c r="A83" s="9" t="s">
        <v>157</v>
      </c>
      <c r="B83" s="8" t="s">
        <v>158</v>
      </c>
      <c r="C83" s="17">
        <v>1200000</v>
      </c>
      <c r="D83" s="17">
        <f t="shared" si="3"/>
        <v>1200</v>
      </c>
      <c r="E83" s="17">
        <v>1194949.32</v>
      </c>
      <c r="F83" s="17">
        <f t="shared" si="4"/>
        <v>1194.9493200000002</v>
      </c>
      <c r="G83" s="17">
        <f t="shared" si="5"/>
        <v>99.579110000000014</v>
      </c>
      <c r="H83" s="3"/>
    </row>
    <row r="84" spans="1:8" ht="36.75" x14ac:dyDescent="0.25">
      <c r="A84" s="9" t="s">
        <v>159</v>
      </c>
      <c r="B84" s="8" t="s">
        <v>160</v>
      </c>
      <c r="C84" s="17">
        <v>1200000</v>
      </c>
      <c r="D84" s="17">
        <f t="shared" si="3"/>
        <v>1200</v>
      </c>
      <c r="E84" s="17">
        <v>1194949.32</v>
      </c>
      <c r="F84" s="17">
        <f t="shared" si="4"/>
        <v>1194.9493200000002</v>
      </c>
      <c r="G84" s="17">
        <f t="shared" si="5"/>
        <v>99.579110000000014</v>
      </c>
      <c r="H84" s="3"/>
    </row>
    <row r="85" spans="1:8" x14ac:dyDescent="0.25">
      <c r="A85" s="9" t="s">
        <v>161</v>
      </c>
      <c r="B85" s="8" t="s">
        <v>162</v>
      </c>
      <c r="C85" s="17">
        <v>1066000</v>
      </c>
      <c r="D85" s="17">
        <f t="shared" si="3"/>
        <v>1066</v>
      </c>
      <c r="E85" s="17">
        <v>818931.64</v>
      </c>
      <c r="F85" s="17">
        <f t="shared" si="4"/>
        <v>818.93164000000002</v>
      </c>
      <c r="G85" s="17">
        <f t="shared" si="5"/>
        <v>76.822855534709205</v>
      </c>
      <c r="H85" s="3"/>
    </row>
    <row r="86" spans="1:8" ht="29.25" customHeight="1" x14ac:dyDescent="0.25">
      <c r="A86" s="9" t="s">
        <v>163</v>
      </c>
      <c r="B86" s="8" t="s">
        <v>164</v>
      </c>
      <c r="C86" s="17">
        <v>961400</v>
      </c>
      <c r="D86" s="17">
        <f t="shared" si="3"/>
        <v>961.4</v>
      </c>
      <c r="E86" s="17">
        <v>748650.09</v>
      </c>
      <c r="F86" s="17">
        <f t="shared" si="4"/>
        <v>748.65008999999998</v>
      </c>
      <c r="G86" s="17">
        <f t="shared" si="5"/>
        <v>77.870822758477217</v>
      </c>
      <c r="H86" s="3"/>
    </row>
    <row r="87" spans="1:8" ht="48.75" x14ac:dyDescent="0.25">
      <c r="A87" s="9" t="s">
        <v>165</v>
      </c>
      <c r="B87" s="8" t="s">
        <v>166</v>
      </c>
      <c r="C87" s="17">
        <v>24500</v>
      </c>
      <c r="D87" s="17">
        <f t="shared" si="3"/>
        <v>24.5</v>
      </c>
      <c r="E87" s="17">
        <v>8008.62</v>
      </c>
      <c r="F87" s="17">
        <f t="shared" si="4"/>
        <v>8.0086200000000005</v>
      </c>
      <c r="G87" s="17">
        <f t="shared" si="5"/>
        <v>32.688244897959187</v>
      </c>
      <c r="H87" s="3"/>
    </row>
    <row r="88" spans="1:8" ht="64.5" customHeight="1" x14ac:dyDescent="0.25">
      <c r="A88" s="9" t="s">
        <v>167</v>
      </c>
      <c r="B88" s="8" t="s">
        <v>168</v>
      </c>
      <c r="C88" s="17">
        <v>24500</v>
      </c>
      <c r="D88" s="17">
        <f t="shared" si="3"/>
        <v>24.5</v>
      </c>
      <c r="E88" s="17">
        <v>8008.62</v>
      </c>
      <c r="F88" s="17">
        <f t="shared" si="4"/>
        <v>8.0086200000000005</v>
      </c>
      <c r="G88" s="17">
        <f t="shared" si="5"/>
        <v>32.688244897959187</v>
      </c>
      <c r="H88" s="3"/>
    </row>
    <row r="89" spans="1:8" ht="60.75" x14ac:dyDescent="0.25">
      <c r="A89" s="9" t="s">
        <v>169</v>
      </c>
      <c r="B89" s="8" t="s">
        <v>170</v>
      </c>
      <c r="C89" s="17">
        <v>33500</v>
      </c>
      <c r="D89" s="17">
        <f t="shared" si="3"/>
        <v>33.5</v>
      </c>
      <c r="E89" s="17">
        <v>52186.53</v>
      </c>
      <c r="F89" s="17">
        <f t="shared" si="4"/>
        <v>52.186529999999998</v>
      </c>
      <c r="G89" s="17">
        <f t="shared" si="5"/>
        <v>155.78068656716417</v>
      </c>
      <c r="H89" s="3"/>
    </row>
    <row r="90" spans="1:8" ht="85.5" customHeight="1" x14ac:dyDescent="0.25">
      <c r="A90" s="9" t="s">
        <v>171</v>
      </c>
      <c r="B90" s="8" t="s">
        <v>172</v>
      </c>
      <c r="C90" s="17">
        <v>33500</v>
      </c>
      <c r="D90" s="17">
        <f t="shared" si="3"/>
        <v>33.5</v>
      </c>
      <c r="E90" s="17">
        <v>52186.53</v>
      </c>
      <c r="F90" s="17">
        <f t="shared" si="4"/>
        <v>52.186529999999998</v>
      </c>
      <c r="G90" s="17">
        <f t="shared" si="5"/>
        <v>155.78068656716417</v>
      </c>
      <c r="H90" s="3"/>
    </row>
    <row r="91" spans="1:8" ht="48.75" x14ac:dyDescent="0.25">
      <c r="A91" s="9" t="s">
        <v>173</v>
      </c>
      <c r="B91" s="8" t="s">
        <v>174</v>
      </c>
      <c r="C91" s="17">
        <v>107300</v>
      </c>
      <c r="D91" s="17">
        <f t="shared" si="3"/>
        <v>107.3</v>
      </c>
      <c r="E91" s="17">
        <v>42769.37</v>
      </c>
      <c r="F91" s="17">
        <f t="shared" si="4"/>
        <v>42.769370000000002</v>
      </c>
      <c r="G91" s="17">
        <f t="shared" si="5"/>
        <v>39.859617893755825</v>
      </c>
      <c r="H91" s="3"/>
    </row>
    <row r="92" spans="1:8" ht="63" customHeight="1" x14ac:dyDescent="0.25">
      <c r="A92" s="9" t="s">
        <v>175</v>
      </c>
      <c r="B92" s="8" t="s">
        <v>176</v>
      </c>
      <c r="C92" s="17">
        <v>107300</v>
      </c>
      <c r="D92" s="17">
        <f t="shared" si="3"/>
        <v>107.3</v>
      </c>
      <c r="E92" s="17">
        <v>42769.37</v>
      </c>
      <c r="F92" s="17">
        <f t="shared" si="4"/>
        <v>42.769370000000002</v>
      </c>
      <c r="G92" s="17">
        <f t="shared" si="5"/>
        <v>39.859617893755825</v>
      </c>
      <c r="H92" s="3"/>
    </row>
    <row r="93" spans="1:8" ht="60.75" x14ac:dyDescent="0.25">
      <c r="A93" s="9" t="s">
        <v>177</v>
      </c>
      <c r="B93" s="8" t="s">
        <v>178</v>
      </c>
      <c r="C93" s="17">
        <v>3000</v>
      </c>
      <c r="D93" s="17">
        <f t="shared" si="3"/>
        <v>3</v>
      </c>
      <c r="E93" s="17" t="s">
        <v>13</v>
      </c>
      <c r="F93" s="17" t="s">
        <v>13</v>
      </c>
      <c r="G93" s="17" t="s">
        <v>13</v>
      </c>
      <c r="H93" s="3"/>
    </row>
    <row r="94" spans="1:8" ht="72.75" x14ac:dyDescent="0.25">
      <c r="A94" s="9" t="s">
        <v>179</v>
      </c>
      <c r="B94" s="8" t="s">
        <v>180</v>
      </c>
      <c r="C94" s="17">
        <v>3000</v>
      </c>
      <c r="D94" s="17">
        <f t="shared" si="3"/>
        <v>3</v>
      </c>
      <c r="E94" s="17" t="s">
        <v>13</v>
      </c>
      <c r="F94" s="17" t="s">
        <v>13</v>
      </c>
      <c r="G94" s="17" t="s">
        <v>13</v>
      </c>
      <c r="H94" s="3"/>
    </row>
    <row r="95" spans="1:8" ht="48.75" x14ac:dyDescent="0.25">
      <c r="A95" s="9" t="s">
        <v>181</v>
      </c>
      <c r="B95" s="8" t="s">
        <v>182</v>
      </c>
      <c r="C95" s="17" t="s">
        <v>13</v>
      </c>
      <c r="D95" s="17" t="s">
        <v>13</v>
      </c>
      <c r="E95" s="17">
        <v>3000</v>
      </c>
      <c r="F95" s="17">
        <f t="shared" si="4"/>
        <v>3</v>
      </c>
      <c r="G95" s="17" t="s">
        <v>13</v>
      </c>
      <c r="H95" s="3"/>
    </row>
    <row r="96" spans="1:8" ht="72.75" x14ac:dyDescent="0.25">
      <c r="A96" s="9" t="s">
        <v>183</v>
      </c>
      <c r="B96" s="8" t="s">
        <v>184</v>
      </c>
      <c r="C96" s="17" t="s">
        <v>13</v>
      </c>
      <c r="D96" s="17" t="s">
        <v>13</v>
      </c>
      <c r="E96" s="17">
        <v>3000</v>
      </c>
      <c r="F96" s="17">
        <f t="shared" si="4"/>
        <v>3</v>
      </c>
      <c r="G96" s="17" t="s">
        <v>13</v>
      </c>
      <c r="H96" s="3"/>
    </row>
    <row r="97" spans="1:8" ht="48.75" x14ac:dyDescent="0.25">
      <c r="A97" s="9" t="s">
        <v>185</v>
      </c>
      <c r="B97" s="8" t="s">
        <v>186</v>
      </c>
      <c r="C97" s="17" t="s">
        <v>13</v>
      </c>
      <c r="D97" s="17" t="s">
        <v>13</v>
      </c>
      <c r="E97" s="17">
        <v>32500</v>
      </c>
      <c r="F97" s="17">
        <f t="shared" si="4"/>
        <v>32.5</v>
      </c>
      <c r="G97" s="17" t="s">
        <v>13</v>
      </c>
      <c r="H97" s="3"/>
    </row>
    <row r="98" spans="1:8" ht="60.75" x14ac:dyDescent="0.25">
      <c r="A98" s="9" t="s">
        <v>187</v>
      </c>
      <c r="B98" s="8" t="s">
        <v>188</v>
      </c>
      <c r="C98" s="17" t="s">
        <v>13</v>
      </c>
      <c r="D98" s="17" t="s">
        <v>13</v>
      </c>
      <c r="E98" s="17">
        <v>32500</v>
      </c>
      <c r="F98" s="17">
        <f t="shared" si="4"/>
        <v>32.5</v>
      </c>
      <c r="G98" s="17" t="s">
        <v>13</v>
      </c>
      <c r="H98" s="3"/>
    </row>
    <row r="99" spans="1:8" ht="60.75" x14ac:dyDescent="0.25">
      <c r="A99" s="9" t="s">
        <v>189</v>
      </c>
      <c r="B99" s="8" t="s">
        <v>190</v>
      </c>
      <c r="C99" s="17">
        <v>11400</v>
      </c>
      <c r="D99" s="17">
        <f t="shared" si="3"/>
        <v>11.4</v>
      </c>
      <c r="E99" s="17">
        <v>500</v>
      </c>
      <c r="F99" s="17">
        <f t="shared" si="4"/>
        <v>0.5</v>
      </c>
      <c r="G99" s="17">
        <f t="shared" si="5"/>
        <v>4.3859649122807012</v>
      </c>
      <c r="H99" s="3"/>
    </row>
    <row r="100" spans="1:8" ht="84.75" x14ac:dyDescent="0.25">
      <c r="A100" s="9" t="s">
        <v>191</v>
      </c>
      <c r="B100" s="8" t="s">
        <v>192</v>
      </c>
      <c r="C100" s="17">
        <v>11400</v>
      </c>
      <c r="D100" s="17">
        <f t="shared" si="3"/>
        <v>11.4</v>
      </c>
      <c r="E100" s="17">
        <v>500</v>
      </c>
      <c r="F100" s="17">
        <f t="shared" si="4"/>
        <v>0.5</v>
      </c>
      <c r="G100" s="17">
        <f t="shared" si="5"/>
        <v>4.3859649122807012</v>
      </c>
      <c r="H100" s="3"/>
    </row>
    <row r="101" spans="1:8" ht="72.75" x14ac:dyDescent="0.25">
      <c r="A101" s="9" t="s">
        <v>193</v>
      </c>
      <c r="B101" s="8" t="s">
        <v>194</v>
      </c>
      <c r="C101" s="17">
        <v>7200</v>
      </c>
      <c r="D101" s="17">
        <f t="shared" si="3"/>
        <v>7.2</v>
      </c>
      <c r="E101" s="17" t="s">
        <v>13</v>
      </c>
      <c r="F101" s="17" t="s">
        <v>13</v>
      </c>
      <c r="G101" s="17" t="s">
        <v>13</v>
      </c>
      <c r="H101" s="3"/>
    </row>
    <row r="102" spans="1:8" ht="111.75" customHeight="1" x14ac:dyDescent="0.25">
      <c r="A102" s="9" t="s">
        <v>195</v>
      </c>
      <c r="B102" s="8" t="s">
        <v>196</v>
      </c>
      <c r="C102" s="17">
        <v>7200</v>
      </c>
      <c r="D102" s="17">
        <f t="shared" si="3"/>
        <v>7.2</v>
      </c>
      <c r="E102" s="17" t="s">
        <v>13</v>
      </c>
      <c r="F102" s="17" t="s">
        <v>13</v>
      </c>
      <c r="G102" s="17" t="s">
        <v>13</v>
      </c>
      <c r="H102" s="3"/>
    </row>
    <row r="103" spans="1:8" ht="48.75" x14ac:dyDescent="0.25">
      <c r="A103" s="9" t="s">
        <v>197</v>
      </c>
      <c r="B103" s="8" t="s">
        <v>198</v>
      </c>
      <c r="C103" s="17">
        <v>27200</v>
      </c>
      <c r="D103" s="17">
        <f t="shared" si="3"/>
        <v>27.2</v>
      </c>
      <c r="E103" s="17">
        <v>8023.03</v>
      </c>
      <c r="F103" s="17">
        <f t="shared" si="4"/>
        <v>8.0230300000000003</v>
      </c>
      <c r="G103" s="17">
        <f t="shared" si="5"/>
        <v>29.496433823529411</v>
      </c>
      <c r="H103" s="3"/>
    </row>
    <row r="104" spans="1:8" ht="66.75" customHeight="1" x14ac:dyDescent="0.25">
      <c r="A104" s="9" t="s">
        <v>199</v>
      </c>
      <c r="B104" s="8" t="s">
        <v>200</v>
      </c>
      <c r="C104" s="17">
        <v>27200</v>
      </c>
      <c r="D104" s="17">
        <f t="shared" si="3"/>
        <v>27.2</v>
      </c>
      <c r="E104" s="17">
        <v>8023.03</v>
      </c>
      <c r="F104" s="17">
        <f t="shared" si="4"/>
        <v>8.0230300000000003</v>
      </c>
      <c r="G104" s="17">
        <f t="shared" si="5"/>
        <v>29.496433823529411</v>
      </c>
      <c r="H104" s="3"/>
    </row>
    <row r="105" spans="1:8" ht="74.25" customHeight="1" x14ac:dyDescent="0.25">
      <c r="A105" s="9" t="s">
        <v>201</v>
      </c>
      <c r="B105" s="8" t="s">
        <v>202</v>
      </c>
      <c r="C105" s="17" t="s">
        <v>13</v>
      </c>
      <c r="D105" s="17" t="s">
        <v>13</v>
      </c>
      <c r="E105" s="17">
        <v>6000</v>
      </c>
      <c r="F105" s="17">
        <f t="shared" si="4"/>
        <v>6</v>
      </c>
      <c r="G105" s="17" t="s">
        <v>13</v>
      </c>
      <c r="H105" s="3"/>
    </row>
    <row r="106" spans="1:8" ht="96.75" x14ac:dyDescent="0.25">
      <c r="A106" s="9" t="s">
        <v>203</v>
      </c>
      <c r="B106" s="8" t="s">
        <v>204</v>
      </c>
      <c r="C106" s="17" t="s">
        <v>13</v>
      </c>
      <c r="D106" s="17" t="s">
        <v>13</v>
      </c>
      <c r="E106" s="17">
        <v>6000</v>
      </c>
      <c r="F106" s="17">
        <f t="shared" si="4"/>
        <v>6</v>
      </c>
      <c r="G106" s="17" t="s">
        <v>13</v>
      </c>
      <c r="H106" s="3"/>
    </row>
    <row r="107" spans="1:8" ht="48.75" x14ac:dyDescent="0.25">
      <c r="A107" s="9" t="s">
        <v>205</v>
      </c>
      <c r="B107" s="8" t="s">
        <v>206</v>
      </c>
      <c r="C107" s="17">
        <v>8300</v>
      </c>
      <c r="D107" s="17">
        <f t="shared" si="3"/>
        <v>8.3000000000000007</v>
      </c>
      <c r="E107" s="17">
        <v>7000</v>
      </c>
      <c r="F107" s="17">
        <f t="shared" si="4"/>
        <v>7</v>
      </c>
      <c r="G107" s="17">
        <f t="shared" si="5"/>
        <v>84.337349397590359</v>
      </c>
      <c r="H107" s="3"/>
    </row>
    <row r="108" spans="1:8" ht="60.75" x14ac:dyDescent="0.25">
      <c r="A108" s="9" t="s">
        <v>207</v>
      </c>
      <c r="B108" s="8" t="s">
        <v>208</v>
      </c>
      <c r="C108" s="17">
        <v>8300</v>
      </c>
      <c r="D108" s="17">
        <f t="shared" si="3"/>
        <v>8.3000000000000007</v>
      </c>
      <c r="E108" s="17">
        <v>7000</v>
      </c>
      <c r="F108" s="17">
        <f t="shared" si="4"/>
        <v>7</v>
      </c>
      <c r="G108" s="17">
        <f t="shared" si="5"/>
        <v>84.337349397590359</v>
      </c>
      <c r="H108" s="3"/>
    </row>
    <row r="109" spans="1:8" ht="48.75" x14ac:dyDescent="0.25">
      <c r="A109" s="9" t="s">
        <v>209</v>
      </c>
      <c r="B109" s="8" t="s">
        <v>210</v>
      </c>
      <c r="C109" s="17">
        <v>739000</v>
      </c>
      <c r="D109" s="17">
        <f t="shared" si="3"/>
        <v>739</v>
      </c>
      <c r="E109" s="17">
        <v>588662.54</v>
      </c>
      <c r="F109" s="17">
        <f t="shared" si="4"/>
        <v>588.66254000000004</v>
      </c>
      <c r="G109" s="17">
        <f t="shared" si="5"/>
        <v>79.65663599458729</v>
      </c>
      <c r="H109" s="3"/>
    </row>
    <row r="110" spans="1:8" ht="72.75" x14ac:dyDescent="0.25">
      <c r="A110" s="9" t="s">
        <v>211</v>
      </c>
      <c r="B110" s="8" t="s">
        <v>212</v>
      </c>
      <c r="C110" s="17">
        <v>739000</v>
      </c>
      <c r="D110" s="17">
        <f t="shared" si="3"/>
        <v>739</v>
      </c>
      <c r="E110" s="17">
        <v>588662.54</v>
      </c>
      <c r="F110" s="17">
        <f t="shared" si="4"/>
        <v>588.66254000000004</v>
      </c>
      <c r="G110" s="17">
        <f t="shared" si="5"/>
        <v>79.65663599458729</v>
      </c>
      <c r="H110" s="3"/>
    </row>
    <row r="111" spans="1:8" ht="89.25" customHeight="1" x14ac:dyDescent="0.25">
      <c r="A111" s="9" t="s">
        <v>213</v>
      </c>
      <c r="B111" s="8" t="s">
        <v>214</v>
      </c>
      <c r="C111" s="17">
        <v>53000</v>
      </c>
      <c r="D111" s="17">
        <f t="shared" si="3"/>
        <v>53</v>
      </c>
      <c r="E111" s="17">
        <v>20000</v>
      </c>
      <c r="F111" s="17">
        <f t="shared" si="4"/>
        <v>20</v>
      </c>
      <c r="G111" s="17">
        <f t="shared" si="5"/>
        <v>37.735849056603776</v>
      </c>
      <c r="H111" s="3"/>
    </row>
    <row r="112" spans="1:8" ht="110.25" customHeight="1" x14ac:dyDescent="0.25">
      <c r="A112" s="9" t="s">
        <v>215</v>
      </c>
      <c r="B112" s="8" t="s">
        <v>216</v>
      </c>
      <c r="C112" s="17">
        <v>53000</v>
      </c>
      <c r="D112" s="17">
        <f t="shared" si="3"/>
        <v>53</v>
      </c>
      <c r="E112" s="17">
        <v>20000</v>
      </c>
      <c r="F112" s="17">
        <f t="shared" si="4"/>
        <v>20</v>
      </c>
      <c r="G112" s="17">
        <f t="shared" si="5"/>
        <v>37.735849056603776</v>
      </c>
      <c r="H112" s="3"/>
    </row>
    <row r="113" spans="1:8" ht="91.5" customHeight="1" x14ac:dyDescent="0.25">
      <c r="A113" s="9" t="s">
        <v>217</v>
      </c>
      <c r="B113" s="8" t="s">
        <v>218</v>
      </c>
      <c r="C113" s="17">
        <v>6000</v>
      </c>
      <c r="D113" s="17">
        <f t="shared" si="3"/>
        <v>6</v>
      </c>
      <c r="E113" s="17">
        <v>4651.92</v>
      </c>
      <c r="F113" s="17">
        <f t="shared" si="4"/>
        <v>4.6519200000000005</v>
      </c>
      <c r="G113" s="17">
        <f t="shared" si="5"/>
        <v>77.532000000000011</v>
      </c>
      <c r="H113" s="3"/>
    </row>
    <row r="114" spans="1:8" ht="48.75" x14ac:dyDescent="0.25">
      <c r="A114" s="9" t="s">
        <v>219</v>
      </c>
      <c r="B114" s="8" t="s">
        <v>220</v>
      </c>
      <c r="C114" s="17">
        <v>6000</v>
      </c>
      <c r="D114" s="17">
        <f t="shared" si="3"/>
        <v>6</v>
      </c>
      <c r="E114" s="17">
        <v>4651.92</v>
      </c>
      <c r="F114" s="17">
        <f t="shared" si="4"/>
        <v>4.6519200000000005</v>
      </c>
      <c r="G114" s="17">
        <f t="shared" si="5"/>
        <v>77.532000000000011</v>
      </c>
      <c r="H114" s="3"/>
    </row>
    <row r="115" spans="1:8" ht="60.75" x14ac:dyDescent="0.25">
      <c r="A115" s="9" t="s">
        <v>221</v>
      </c>
      <c r="B115" s="8" t="s">
        <v>222</v>
      </c>
      <c r="C115" s="17">
        <v>6000</v>
      </c>
      <c r="D115" s="17">
        <f t="shared" si="3"/>
        <v>6</v>
      </c>
      <c r="E115" s="17">
        <v>4651.92</v>
      </c>
      <c r="F115" s="17">
        <f t="shared" si="4"/>
        <v>4.6519200000000005</v>
      </c>
      <c r="G115" s="17">
        <f t="shared" si="5"/>
        <v>77.532000000000011</v>
      </c>
      <c r="H115" s="3"/>
    </row>
    <row r="116" spans="1:8" x14ac:dyDescent="0.25">
      <c r="A116" s="9" t="s">
        <v>223</v>
      </c>
      <c r="B116" s="8" t="s">
        <v>224</v>
      </c>
      <c r="C116" s="17">
        <v>4600</v>
      </c>
      <c r="D116" s="17">
        <f t="shared" si="3"/>
        <v>4.5999999999999996</v>
      </c>
      <c r="E116" s="17">
        <v>4687</v>
      </c>
      <c r="F116" s="17">
        <f t="shared" si="4"/>
        <v>4.6870000000000003</v>
      </c>
      <c r="G116" s="17">
        <f t="shared" si="5"/>
        <v>101.89130434782609</v>
      </c>
      <c r="H116" s="3"/>
    </row>
    <row r="117" spans="1:8" ht="60.75" x14ac:dyDescent="0.25">
      <c r="A117" s="9" t="s">
        <v>225</v>
      </c>
      <c r="B117" s="8" t="s">
        <v>226</v>
      </c>
      <c r="C117" s="17">
        <v>4600</v>
      </c>
      <c r="D117" s="17">
        <f t="shared" si="3"/>
        <v>4.5999999999999996</v>
      </c>
      <c r="E117" s="17">
        <v>4687</v>
      </c>
      <c r="F117" s="17">
        <f t="shared" si="4"/>
        <v>4.6870000000000003</v>
      </c>
      <c r="G117" s="17">
        <f t="shared" si="5"/>
        <v>101.89130434782609</v>
      </c>
      <c r="H117" s="3"/>
    </row>
    <row r="118" spans="1:8" ht="48.75" x14ac:dyDescent="0.25">
      <c r="A118" s="9" t="s">
        <v>227</v>
      </c>
      <c r="B118" s="8" t="s">
        <v>228</v>
      </c>
      <c r="C118" s="17">
        <v>4600</v>
      </c>
      <c r="D118" s="17">
        <f t="shared" si="3"/>
        <v>4.5999999999999996</v>
      </c>
      <c r="E118" s="17">
        <v>4687</v>
      </c>
      <c r="F118" s="17">
        <f t="shared" si="4"/>
        <v>4.6870000000000003</v>
      </c>
      <c r="G118" s="17">
        <f t="shared" si="5"/>
        <v>101.89130434782609</v>
      </c>
      <c r="H118" s="3"/>
    </row>
    <row r="119" spans="1:8" x14ac:dyDescent="0.25">
      <c r="A119" s="9" t="s">
        <v>229</v>
      </c>
      <c r="B119" s="8" t="s">
        <v>230</v>
      </c>
      <c r="C119" s="17">
        <v>41000</v>
      </c>
      <c r="D119" s="17">
        <f t="shared" si="3"/>
        <v>41</v>
      </c>
      <c r="E119" s="17">
        <v>40942.629999999997</v>
      </c>
      <c r="F119" s="17">
        <f t="shared" si="4"/>
        <v>40.942629999999994</v>
      </c>
      <c r="G119" s="17">
        <f t="shared" si="5"/>
        <v>99.860073170731695</v>
      </c>
      <c r="H119" s="3"/>
    </row>
    <row r="120" spans="1:8" ht="24.75" x14ac:dyDescent="0.25">
      <c r="A120" s="9" t="s">
        <v>231</v>
      </c>
      <c r="B120" s="8" t="s">
        <v>232</v>
      </c>
      <c r="C120" s="17">
        <v>41000</v>
      </c>
      <c r="D120" s="17">
        <f t="shared" si="3"/>
        <v>41</v>
      </c>
      <c r="E120" s="17">
        <v>40942.629999999997</v>
      </c>
      <c r="F120" s="17">
        <f t="shared" si="4"/>
        <v>40.942629999999994</v>
      </c>
      <c r="G120" s="17">
        <f t="shared" si="5"/>
        <v>99.860073170731695</v>
      </c>
      <c r="H120" s="3"/>
    </row>
    <row r="121" spans="1:8" ht="36.75" x14ac:dyDescent="0.25">
      <c r="A121" s="9" t="s">
        <v>233</v>
      </c>
      <c r="B121" s="8" t="s">
        <v>234</v>
      </c>
      <c r="C121" s="17">
        <v>41000</v>
      </c>
      <c r="D121" s="17">
        <f t="shared" si="3"/>
        <v>41</v>
      </c>
      <c r="E121" s="17">
        <v>40942.629999999997</v>
      </c>
      <c r="F121" s="17">
        <f t="shared" si="4"/>
        <v>40.942629999999994</v>
      </c>
      <c r="G121" s="17">
        <f t="shared" si="5"/>
        <v>99.860073170731695</v>
      </c>
      <c r="H121" s="3"/>
    </row>
    <row r="122" spans="1:8" x14ac:dyDescent="0.25">
      <c r="A122" s="9" t="s">
        <v>235</v>
      </c>
      <c r="B122" s="8" t="s">
        <v>236</v>
      </c>
      <c r="C122" s="17">
        <v>831000</v>
      </c>
      <c r="D122" s="17">
        <f t="shared" si="3"/>
        <v>831</v>
      </c>
      <c r="E122" s="17" t="s">
        <v>13</v>
      </c>
      <c r="F122" s="17" t="s">
        <v>13</v>
      </c>
      <c r="G122" s="17" t="s">
        <v>13</v>
      </c>
      <c r="H122" s="3"/>
    </row>
    <row r="123" spans="1:8" x14ac:dyDescent="0.25">
      <c r="A123" s="9" t="s">
        <v>237</v>
      </c>
      <c r="B123" s="8" t="s">
        <v>238</v>
      </c>
      <c r="C123" s="17">
        <v>831000</v>
      </c>
      <c r="D123" s="17">
        <f t="shared" si="3"/>
        <v>831</v>
      </c>
      <c r="E123" s="17" t="s">
        <v>13</v>
      </c>
      <c r="F123" s="17" t="s">
        <v>13</v>
      </c>
      <c r="G123" s="17" t="s">
        <v>13</v>
      </c>
      <c r="H123" s="3"/>
    </row>
    <row r="124" spans="1:8" ht="24.75" x14ac:dyDescent="0.25">
      <c r="A124" s="9" t="s">
        <v>239</v>
      </c>
      <c r="B124" s="8" t="s">
        <v>240</v>
      </c>
      <c r="C124" s="17">
        <v>831000</v>
      </c>
      <c r="D124" s="17">
        <f t="shared" si="3"/>
        <v>831</v>
      </c>
      <c r="E124" s="17" t="s">
        <v>13</v>
      </c>
      <c r="F124" s="17" t="s">
        <v>13</v>
      </c>
      <c r="G124" s="17" t="s">
        <v>13</v>
      </c>
      <c r="H124" s="3"/>
    </row>
    <row r="125" spans="1:8" x14ac:dyDescent="0.25">
      <c r="A125" s="9" t="s">
        <v>241</v>
      </c>
      <c r="B125" s="8" t="s">
        <v>242</v>
      </c>
      <c r="C125" s="17">
        <v>720827253.52999997</v>
      </c>
      <c r="D125" s="17">
        <f t="shared" si="3"/>
        <v>720827.25352999999</v>
      </c>
      <c r="E125" s="17">
        <v>436232890.44999999</v>
      </c>
      <c r="F125" s="17">
        <f t="shared" si="4"/>
        <v>436232.89045000001</v>
      </c>
      <c r="G125" s="17">
        <f t="shared" si="5"/>
        <v>60.518368071365444</v>
      </c>
      <c r="H125" s="3"/>
    </row>
    <row r="126" spans="1:8" ht="36.75" x14ac:dyDescent="0.25">
      <c r="A126" s="9" t="s">
        <v>243</v>
      </c>
      <c r="B126" s="8" t="s">
        <v>244</v>
      </c>
      <c r="C126" s="17">
        <v>720827253.52999997</v>
      </c>
      <c r="D126" s="17">
        <f t="shared" si="3"/>
        <v>720827.25352999999</v>
      </c>
      <c r="E126" s="17">
        <v>436312130.72000003</v>
      </c>
      <c r="F126" s="17">
        <f t="shared" si="4"/>
        <v>436312.13072000002</v>
      </c>
      <c r="G126" s="17">
        <f t="shared" si="5"/>
        <v>60.529361033911186</v>
      </c>
      <c r="H126" s="3"/>
    </row>
    <row r="127" spans="1:8" x14ac:dyDescent="0.25">
      <c r="A127" s="9" t="s">
        <v>245</v>
      </c>
      <c r="B127" s="8" t="s">
        <v>246</v>
      </c>
      <c r="C127" s="17">
        <v>92381900</v>
      </c>
      <c r="D127" s="17">
        <f t="shared" si="3"/>
        <v>92381.9</v>
      </c>
      <c r="E127" s="17">
        <v>46190700</v>
      </c>
      <c r="F127" s="17">
        <f t="shared" si="4"/>
        <v>46190.7</v>
      </c>
      <c r="G127" s="17">
        <f t="shared" si="5"/>
        <v>49.999729384219208</v>
      </c>
      <c r="H127" s="3"/>
    </row>
    <row r="128" spans="1:8" x14ac:dyDescent="0.25">
      <c r="A128" s="9" t="s">
        <v>247</v>
      </c>
      <c r="B128" s="8" t="s">
        <v>248</v>
      </c>
      <c r="C128" s="17">
        <v>43133400</v>
      </c>
      <c r="D128" s="17">
        <f t="shared" si="3"/>
        <v>43133.4</v>
      </c>
      <c r="E128" s="17">
        <v>21566700</v>
      </c>
      <c r="F128" s="17">
        <f t="shared" si="4"/>
        <v>21566.7</v>
      </c>
      <c r="G128" s="17">
        <f t="shared" si="5"/>
        <v>50</v>
      </c>
      <c r="H128" s="3"/>
    </row>
    <row r="129" spans="1:8" ht="36.75" x14ac:dyDescent="0.25">
      <c r="A129" s="9" t="s">
        <v>249</v>
      </c>
      <c r="B129" s="8" t="s">
        <v>250</v>
      </c>
      <c r="C129" s="17">
        <v>43133400</v>
      </c>
      <c r="D129" s="17">
        <f t="shared" si="3"/>
        <v>43133.4</v>
      </c>
      <c r="E129" s="17">
        <v>21566700</v>
      </c>
      <c r="F129" s="17">
        <f t="shared" si="4"/>
        <v>21566.7</v>
      </c>
      <c r="G129" s="17">
        <f t="shared" si="5"/>
        <v>50</v>
      </c>
      <c r="H129" s="3"/>
    </row>
    <row r="130" spans="1:8" x14ac:dyDescent="0.25">
      <c r="A130" s="9" t="s">
        <v>251</v>
      </c>
      <c r="B130" s="8" t="s">
        <v>252</v>
      </c>
      <c r="C130" s="17">
        <v>49248500</v>
      </c>
      <c r="D130" s="17">
        <f t="shared" si="3"/>
        <v>49248.5</v>
      </c>
      <c r="E130" s="17">
        <v>24624000</v>
      </c>
      <c r="F130" s="17">
        <f t="shared" si="4"/>
        <v>24624</v>
      </c>
      <c r="G130" s="17">
        <f t="shared" si="5"/>
        <v>49.999492370325996</v>
      </c>
      <c r="H130" s="3"/>
    </row>
    <row r="131" spans="1:8" x14ac:dyDescent="0.25">
      <c r="A131" s="9" t="s">
        <v>253</v>
      </c>
      <c r="B131" s="8" t="s">
        <v>254</v>
      </c>
      <c r="C131" s="17">
        <v>49248500</v>
      </c>
      <c r="D131" s="17">
        <f t="shared" si="3"/>
        <v>49248.5</v>
      </c>
      <c r="E131" s="17">
        <v>24624000</v>
      </c>
      <c r="F131" s="17">
        <f t="shared" si="4"/>
        <v>24624</v>
      </c>
      <c r="G131" s="17">
        <f t="shared" si="5"/>
        <v>49.999492370325996</v>
      </c>
      <c r="H131" s="3"/>
    </row>
    <row r="132" spans="1:8" ht="24.75" x14ac:dyDescent="0.25">
      <c r="A132" s="9" t="s">
        <v>255</v>
      </c>
      <c r="B132" s="8" t="s">
        <v>256</v>
      </c>
      <c r="C132" s="17">
        <v>283189953.52999997</v>
      </c>
      <c r="D132" s="17">
        <f t="shared" si="3"/>
        <v>283189.95353</v>
      </c>
      <c r="E132" s="17">
        <v>161381771.77000001</v>
      </c>
      <c r="F132" s="17">
        <f t="shared" si="4"/>
        <v>161381.77177000002</v>
      </c>
      <c r="G132" s="17">
        <f t="shared" si="5"/>
        <v>56.987110509520214</v>
      </c>
      <c r="H132" s="3"/>
    </row>
    <row r="133" spans="1:8" ht="48.75" x14ac:dyDescent="0.25">
      <c r="A133" s="9" t="s">
        <v>257</v>
      </c>
      <c r="B133" s="8" t="s">
        <v>258</v>
      </c>
      <c r="C133" s="17">
        <v>46195100</v>
      </c>
      <c r="D133" s="17">
        <f t="shared" si="3"/>
        <v>46195.1</v>
      </c>
      <c r="E133" s="17">
        <v>17776200</v>
      </c>
      <c r="F133" s="17">
        <f t="shared" si="4"/>
        <v>17776.2</v>
      </c>
      <c r="G133" s="17">
        <f t="shared" si="5"/>
        <v>38.480704663481632</v>
      </c>
      <c r="H133" s="3"/>
    </row>
    <row r="134" spans="1:8" ht="47.25" customHeight="1" x14ac:dyDescent="0.25">
      <c r="A134" s="9" t="s">
        <v>259</v>
      </c>
      <c r="B134" s="8" t="s">
        <v>260</v>
      </c>
      <c r="C134" s="17">
        <v>46195100</v>
      </c>
      <c r="D134" s="17">
        <f t="shared" si="3"/>
        <v>46195.1</v>
      </c>
      <c r="E134" s="17">
        <v>17776200</v>
      </c>
      <c r="F134" s="17">
        <f t="shared" si="4"/>
        <v>17776.2</v>
      </c>
      <c r="G134" s="17">
        <f t="shared" si="5"/>
        <v>38.480704663481632</v>
      </c>
      <c r="H134" s="3"/>
    </row>
    <row r="135" spans="1:8" ht="48.75" x14ac:dyDescent="0.25">
      <c r="A135" s="9" t="s">
        <v>261</v>
      </c>
      <c r="B135" s="8" t="s">
        <v>262</v>
      </c>
      <c r="C135" s="17">
        <v>234121.89</v>
      </c>
      <c r="D135" s="17">
        <f t="shared" si="3"/>
        <v>234.12189000000001</v>
      </c>
      <c r="E135" s="17">
        <v>234121.89</v>
      </c>
      <c r="F135" s="17">
        <f t="shared" si="4"/>
        <v>234.12189000000001</v>
      </c>
      <c r="G135" s="17">
        <f t="shared" si="5"/>
        <v>100</v>
      </c>
      <c r="H135" s="3"/>
    </row>
    <row r="136" spans="1:8" ht="48" customHeight="1" x14ac:dyDescent="0.25">
      <c r="A136" s="9" t="s">
        <v>263</v>
      </c>
      <c r="B136" s="8" t="s">
        <v>264</v>
      </c>
      <c r="C136" s="17">
        <v>234121.89</v>
      </c>
      <c r="D136" s="17">
        <f t="shared" si="3"/>
        <v>234.12189000000001</v>
      </c>
      <c r="E136" s="17">
        <v>234121.89</v>
      </c>
      <c r="F136" s="17">
        <f t="shared" si="4"/>
        <v>234.12189000000001</v>
      </c>
      <c r="G136" s="17">
        <f t="shared" si="5"/>
        <v>100</v>
      </c>
      <c r="H136" s="3"/>
    </row>
    <row r="137" spans="1:8" ht="48.75" x14ac:dyDescent="0.25">
      <c r="A137" s="9" t="s">
        <v>265</v>
      </c>
      <c r="B137" s="8" t="s">
        <v>266</v>
      </c>
      <c r="C137" s="17">
        <v>10922851.550000001</v>
      </c>
      <c r="D137" s="17">
        <f t="shared" si="3"/>
        <v>10922.851550000001</v>
      </c>
      <c r="E137" s="17">
        <v>6067250.8700000001</v>
      </c>
      <c r="F137" s="17">
        <f t="shared" si="4"/>
        <v>6067.2508699999998</v>
      </c>
      <c r="G137" s="17">
        <f t="shared" si="5"/>
        <v>55.546400518461681</v>
      </c>
      <c r="H137" s="3"/>
    </row>
    <row r="138" spans="1:8" ht="48.75" x14ac:dyDescent="0.25">
      <c r="A138" s="9" t="s">
        <v>267</v>
      </c>
      <c r="B138" s="8" t="s">
        <v>268</v>
      </c>
      <c r="C138" s="17">
        <v>10922851.550000001</v>
      </c>
      <c r="D138" s="17">
        <f t="shared" ref="D138:D164" si="6">C138/1000</f>
        <v>10922.851550000001</v>
      </c>
      <c r="E138" s="17">
        <v>6067250.8700000001</v>
      </c>
      <c r="F138" s="17">
        <f t="shared" ref="F138:F173" si="7">E138/1000</f>
        <v>6067.2508699999998</v>
      </c>
      <c r="G138" s="17">
        <f t="shared" ref="G138:G164" si="8">F138/D138*100</f>
        <v>55.546400518461681</v>
      </c>
      <c r="H138" s="3"/>
    </row>
    <row r="139" spans="1:8" ht="24.75" x14ac:dyDescent="0.25">
      <c r="A139" s="9" t="s">
        <v>269</v>
      </c>
      <c r="B139" s="8" t="s">
        <v>270</v>
      </c>
      <c r="C139" s="17">
        <v>2243074.6800000002</v>
      </c>
      <c r="D139" s="17">
        <f t="shared" si="6"/>
        <v>2243.0746800000002</v>
      </c>
      <c r="E139" s="17">
        <v>2243074.6800000002</v>
      </c>
      <c r="F139" s="17">
        <f t="shared" si="7"/>
        <v>2243.0746800000002</v>
      </c>
      <c r="G139" s="17">
        <f t="shared" si="8"/>
        <v>100</v>
      </c>
      <c r="H139" s="3"/>
    </row>
    <row r="140" spans="1:8" ht="24.75" x14ac:dyDescent="0.25">
      <c r="A140" s="9" t="s">
        <v>271</v>
      </c>
      <c r="B140" s="8" t="s">
        <v>272</v>
      </c>
      <c r="C140" s="17">
        <v>2243074.6800000002</v>
      </c>
      <c r="D140" s="17">
        <f t="shared" si="6"/>
        <v>2243.0746800000002</v>
      </c>
      <c r="E140" s="17">
        <v>2243074.6800000002</v>
      </c>
      <c r="F140" s="17">
        <f t="shared" si="7"/>
        <v>2243.0746800000002</v>
      </c>
      <c r="G140" s="17">
        <f t="shared" si="8"/>
        <v>100</v>
      </c>
      <c r="H140" s="3"/>
    </row>
    <row r="141" spans="1:8" x14ac:dyDescent="0.25">
      <c r="A141" s="9" t="s">
        <v>273</v>
      </c>
      <c r="B141" s="8" t="s">
        <v>274</v>
      </c>
      <c r="C141" s="17">
        <v>190978.02</v>
      </c>
      <c r="D141" s="17">
        <f t="shared" si="6"/>
        <v>190.97801999999999</v>
      </c>
      <c r="E141" s="17">
        <v>190978.02</v>
      </c>
      <c r="F141" s="17">
        <f t="shared" si="7"/>
        <v>190.97801999999999</v>
      </c>
      <c r="G141" s="17">
        <f t="shared" si="8"/>
        <v>100</v>
      </c>
      <c r="H141" s="3"/>
    </row>
    <row r="142" spans="1:8" ht="24.75" x14ac:dyDescent="0.25">
      <c r="A142" s="9" t="s">
        <v>275</v>
      </c>
      <c r="B142" s="8" t="s">
        <v>276</v>
      </c>
      <c r="C142" s="17">
        <v>190978.02</v>
      </c>
      <c r="D142" s="17">
        <f t="shared" si="6"/>
        <v>190.97801999999999</v>
      </c>
      <c r="E142" s="17">
        <v>190978.02</v>
      </c>
      <c r="F142" s="17">
        <f t="shared" si="7"/>
        <v>190.97801999999999</v>
      </c>
      <c r="G142" s="17">
        <f t="shared" si="8"/>
        <v>100</v>
      </c>
      <c r="H142" s="3"/>
    </row>
    <row r="143" spans="1:8" ht="24.75" x14ac:dyDescent="0.25">
      <c r="A143" s="9" t="s">
        <v>277</v>
      </c>
      <c r="B143" s="8" t="s">
        <v>278</v>
      </c>
      <c r="C143" s="17">
        <v>3770985.39</v>
      </c>
      <c r="D143" s="17">
        <f t="shared" si="6"/>
        <v>3770.9853900000003</v>
      </c>
      <c r="E143" s="17">
        <v>3770985.39</v>
      </c>
      <c r="F143" s="17">
        <f t="shared" si="7"/>
        <v>3770.9853900000003</v>
      </c>
      <c r="G143" s="17">
        <f t="shared" si="8"/>
        <v>100</v>
      </c>
      <c r="H143" s="3"/>
    </row>
    <row r="144" spans="1:8" ht="24.75" x14ac:dyDescent="0.25">
      <c r="A144" s="9" t="s">
        <v>279</v>
      </c>
      <c r="B144" s="8" t="s">
        <v>280</v>
      </c>
      <c r="C144" s="17">
        <v>3770985.39</v>
      </c>
      <c r="D144" s="17">
        <f t="shared" si="6"/>
        <v>3770.9853900000003</v>
      </c>
      <c r="E144" s="17">
        <v>3770985.39</v>
      </c>
      <c r="F144" s="17">
        <f t="shared" si="7"/>
        <v>3770.9853900000003</v>
      </c>
      <c r="G144" s="17">
        <f t="shared" si="8"/>
        <v>100</v>
      </c>
      <c r="H144" s="3"/>
    </row>
    <row r="145" spans="1:8" ht="24.75" x14ac:dyDescent="0.25">
      <c r="A145" s="9" t="s">
        <v>281</v>
      </c>
      <c r="B145" s="8" t="s">
        <v>282</v>
      </c>
      <c r="C145" s="17">
        <v>166900643.71000001</v>
      </c>
      <c r="D145" s="17">
        <f t="shared" si="6"/>
        <v>166900.64371</v>
      </c>
      <c r="E145" s="17">
        <v>101140423.92</v>
      </c>
      <c r="F145" s="17">
        <f t="shared" si="7"/>
        <v>101140.42392</v>
      </c>
      <c r="G145" s="17">
        <f t="shared" si="8"/>
        <v>60.599181448178008</v>
      </c>
      <c r="H145" s="3"/>
    </row>
    <row r="146" spans="1:8" ht="24.75" x14ac:dyDescent="0.25">
      <c r="A146" s="9" t="s">
        <v>283</v>
      </c>
      <c r="B146" s="8" t="s">
        <v>284</v>
      </c>
      <c r="C146" s="17">
        <v>166900643.71000001</v>
      </c>
      <c r="D146" s="17">
        <f t="shared" si="6"/>
        <v>166900.64371</v>
      </c>
      <c r="E146" s="17">
        <v>101140423.92</v>
      </c>
      <c r="F146" s="17">
        <f t="shared" si="7"/>
        <v>101140.42392</v>
      </c>
      <c r="G146" s="17">
        <f t="shared" si="8"/>
        <v>60.599181448178008</v>
      </c>
      <c r="H146" s="3"/>
    </row>
    <row r="147" spans="1:8" x14ac:dyDescent="0.25">
      <c r="A147" s="9" t="s">
        <v>285</v>
      </c>
      <c r="B147" s="8" t="s">
        <v>286</v>
      </c>
      <c r="C147" s="17">
        <v>52732198.289999999</v>
      </c>
      <c r="D147" s="17">
        <f t="shared" si="6"/>
        <v>52732.19829</v>
      </c>
      <c r="E147" s="17">
        <v>29958737</v>
      </c>
      <c r="F147" s="17">
        <f t="shared" si="7"/>
        <v>29958.737000000001</v>
      </c>
      <c r="G147" s="17">
        <f t="shared" si="8"/>
        <v>56.812987077159839</v>
      </c>
      <c r="H147" s="3"/>
    </row>
    <row r="148" spans="1:8" x14ac:dyDescent="0.25">
      <c r="A148" s="9" t="s">
        <v>287</v>
      </c>
      <c r="B148" s="8" t="s">
        <v>288</v>
      </c>
      <c r="C148" s="17">
        <v>52732198.289999999</v>
      </c>
      <c r="D148" s="17">
        <f t="shared" si="6"/>
        <v>52732.19829</v>
      </c>
      <c r="E148" s="17">
        <v>29958737</v>
      </c>
      <c r="F148" s="17">
        <f t="shared" si="7"/>
        <v>29958.737000000001</v>
      </c>
      <c r="G148" s="17">
        <f t="shared" si="8"/>
        <v>56.812987077159839</v>
      </c>
      <c r="H148" s="3"/>
    </row>
    <row r="149" spans="1:8" ht="21" customHeight="1" x14ac:dyDescent="0.25">
      <c r="A149" s="9" t="s">
        <v>289</v>
      </c>
      <c r="B149" s="8" t="s">
        <v>290</v>
      </c>
      <c r="C149" s="17">
        <v>319397600</v>
      </c>
      <c r="D149" s="17">
        <f t="shared" si="6"/>
        <v>319397.59999999998</v>
      </c>
      <c r="E149" s="17">
        <v>213893058.94999999</v>
      </c>
      <c r="F149" s="17">
        <f t="shared" si="7"/>
        <v>213893.05894999998</v>
      </c>
      <c r="G149" s="17">
        <f t="shared" si="8"/>
        <v>66.967647518328249</v>
      </c>
      <c r="H149" s="3"/>
    </row>
    <row r="150" spans="1:8" ht="24.75" x14ac:dyDescent="0.25">
      <c r="A150" s="9" t="s">
        <v>291</v>
      </c>
      <c r="B150" s="8" t="s">
        <v>292</v>
      </c>
      <c r="C150" s="17">
        <v>308840600</v>
      </c>
      <c r="D150" s="17">
        <f t="shared" si="6"/>
        <v>308840.59999999998</v>
      </c>
      <c r="E150" s="17">
        <v>208591959</v>
      </c>
      <c r="F150" s="17">
        <f t="shared" si="7"/>
        <v>208591.959</v>
      </c>
      <c r="G150" s="17">
        <f t="shared" si="8"/>
        <v>67.540329542165125</v>
      </c>
      <c r="H150" s="3"/>
    </row>
    <row r="151" spans="1:8" ht="24.75" x14ac:dyDescent="0.25">
      <c r="A151" s="9" t="s">
        <v>293</v>
      </c>
      <c r="B151" s="8" t="s">
        <v>294</v>
      </c>
      <c r="C151" s="17">
        <v>308840600</v>
      </c>
      <c r="D151" s="17">
        <f t="shared" si="6"/>
        <v>308840.59999999998</v>
      </c>
      <c r="E151" s="17">
        <v>208591959</v>
      </c>
      <c r="F151" s="17">
        <f t="shared" si="7"/>
        <v>208591.959</v>
      </c>
      <c r="G151" s="17">
        <f t="shared" si="8"/>
        <v>67.540329542165125</v>
      </c>
      <c r="H151" s="3"/>
    </row>
    <row r="152" spans="1:8" ht="36.75" x14ac:dyDescent="0.25">
      <c r="A152" s="9" t="s">
        <v>295</v>
      </c>
      <c r="B152" s="8" t="s">
        <v>296</v>
      </c>
      <c r="C152" s="17">
        <v>1254600</v>
      </c>
      <c r="D152" s="17">
        <f t="shared" si="6"/>
        <v>1254.5999999999999</v>
      </c>
      <c r="E152" s="17">
        <v>662152.49</v>
      </c>
      <c r="F152" s="17">
        <f t="shared" si="7"/>
        <v>662.15248999999994</v>
      </c>
      <c r="G152" s="17">
        <f t="shared" si="8"/>
        <v>52.777976247409534</v>
      </c>
      <c r="H152" s="3"/>
    </row>
    <row r="153" spans="1:8" ht="40.5" customHeight="1" x14ac:dyDescent="0.25">
      <c r="A153" s="9" t="s">
        <v>297</v>
      </c>
      <c r="B153" s="8" t="s">
        <v>298</v>
      </c>
      <c r="C153" s="17">
        <v>1254600</v>
      </c>
      <c r="D153" s="17">
        <f t="shared" si="6"/>
        <v>1254.5999999999999</v>
      </c>
      <c r="E153" s="17">
        <v>662152.49</v>
      </c>
      <c r="F153" s="17">
        <f t="shared" si="7"/>
        <v>662.15248999999994</v>
      </c>
      <c r="G153" s="17">
        <f t="shared" si="8"/>
        <v>52.777976247409534</v>
      </c>
      <c r="H153" s="3"/>
    </row>
    <row r="154" spans="1:8" ht="48.75" x14ac:dyDescent="0.25">
      <c r="A154" s="9" t="s">
        <v>299</v>
      </c>
      <c r="B154" s="8" t="s">
        <v>300</v>
      </c>
      <c r="C154" s="17">
        <v>2900</v>
      </c>
      <c r="D154" s="17">
        <f t="shared" si="6"/>
        <v>2.9</v>
      </c>
      <c r="E154" s="17">
        <v>2900</v>
      </c>
      <c r="F154" s="17">
        <f t="shared" si="7"/>
        <v>2.9</v>
      </c>
      <c r="G154" s="17">
        <f t="shared" si="8"/>
        <v>100</v>
      </c>
      <c r="H154" s="3"/>
    </row>
    <row r="155" spans="1:8" ht="48.75" x14ac:dyDescent="0.25">
      <c r="A155" s="9" t="s">
        <v>301</v>
      </c>
      <c r="B155" s="8" t="s">
        <v>302</v>
      </c>
      <c r="C155" s="17">
        <v>2900</v>
      </c>
      <c r="D155" s="17">
        <f t="shared" si="6"/>
        <v>2.9</v>
      </c>
      <c r="E155" s="17">
        <v>2900</v>
      </c>
      <c r="F155" s="17">
        <f t="shared" si="7"/>
        <v>2.9</v>
      </c>
      <c r="G155" s="17">
        <f t="shared" si="8"/>
        <v>100</v>
      </c>
      <c r="H155" s="3"/>
    </row>
    <row r="156" spans="1:8" ht="24.75" x14ac:dyDescent="0.25">
      <c r="A156" s="9" t="s">
        <v>303</v>
      </c>
      <c r="B156" s="8" t="s">
        <v>304</v>
      </c>
      <c r="C156" s="17">
        <v>2107400</v>
      </c>
      <c r="D156" s="17">
        <f t="shared" si="6"/>
        <v>2107.4</v>
      </c>
      <c r="E156" s="17">
        <v>659047.46</v>
      </c>
      <c r="F156" s="17">
        <f t="shared" si="7"/>
        <v>659.04746</v>
      </c>
      <c r="G156" s="17">
        <f t="shared" si="8"/>
        <v>31.273012242573788</v>
      </c>
      <c r="H156" s="3"/>
    </row>
    <row r="157" spans="1:8" ht="24.75" x14ac:dyDescent="0.25">
      <c r="A157" s="9" t="s">
        <v>305</v>
      </c>
      <c r="B157" s="8" t="s">
        <v>306</v>
      </c>
      <c r="C157" s="17">
        <v>2107400</v>
      </c>
      <c r="D157" s="17">
        <f t="shared" si="6"/>
        <v>2107.4</v>
      </c>
      <c r="E157" s="17">
        <v>659047.46</v>
      </c>
      <c r="F157" s="17">
        <f t="shared" si="7"/>
        <v>659.04746</v>
      </c>
      <c r="G157" s="17">
        <f t="shared" si="8"/>
        <v>31.273012242573788</v>
      </c>
      <c r="H157" s="3"/>
    </row>
    <row r="158" spans="1:8" ht="24.75" x14ac:dyDescent="0.25">
      <c r="A158" s="9" t="s">
        <v>307</v>
      </c>
      <c r="B158" s="8" t="s">
        <v>308</v>
      </c>
      <c r="C158" s="17">
        <v>7192100</v>
      </c>
      <c r="D158" s="17">
        <f t="shared" si="6"/>
        <v>7192.1</v>
      </c>
      <c r="E158" s="17">
        <v>3977000</v>
      </c>
      <c r="F158" s="17">
        <f t="shared" si="7"/>
        <v>3977</v>
      </c>
      <c r="G158" s="17">
        <f t="shared" si="8"/>
        <v>55.296783971301842</v>
      </c>
      <c r="H158" s="3"/>
    </row>
    <row r="159" spans="1:8" ht="24.75" x14ac:dyDescent="0.25">
      <c r="A159" s="9" t="s">
        <v>309</v>
      </c>
      <c r="B159" s="8" t="s">
        <v>310</v>
      </c>
      <c r="C159" s="17">
        <v>7192100</v>
      </c>
      <c r="D159" s="17">
        <f t="shared" si="6"/>
        <v>7192.1</v>
      </c>
      <c r="E159" s="17">
        <v>3977000</v>
      </c>
      <c r="F159" s="17">
        <f t="shared" si="7"/>
        <v>3977</v>
      </c>
      <c r="G159" s="17">
        <f t="shared" si="8"/>
        <v>55.296783971301842</v>
      </c>
      <c r="H159" s="3"/>
    </row>
    <row r="160" spans="1:8" x14ac:dyDescent="0.25">
      <c r="A160" s="9" t="s">
        <v>311</v>
      </c>
      <c r="B160" s="8" t="s">
        <v>312</v>
      </c>
      <c r="C160" s="17">
        <v>25857800</v>
      </c>
      <c r="D160" s="17">
        <f t="shared" si="6"/>
        <v>25857.8</v>
      </c>
      <c r="E160" s="17">
        <v>14846600</v>
      </c>
      <c r="F160" s="17">
        <f t="shared" si="7"/>
        <v>14846.6</v>
      </c>
      <c r="G160" s="17">
        <f t="shared" si="8"/>
        <v>57.416330855679909</v>
      </c>
      <c r="H160" s="3"/>
    </row>
    <row r="161" spans="1:8" ht="108.75" x14ac:dyDescent="0.25">
      <c r="A161" s="9" t="s">
        <v>313</v>
      </c>
      <c r="B161" s="8" t="s">
        <v>314</v>
      </c>
      <c r="C161" s="17">
        <v>78200</v>
      </c>
      <c r="D161" s="17">
        <f t="shared" si="6"/>
        <v>78.2</v>
      </c>
      <c r="E161" s="17">
        <v>78200</v>
      </c>
      <c r="F161" s="17">
        <f t="shared" si="7"/>
        <v>78.2</v>
      </c>
      <c r="G161" s="17">
        <f t="shared" si="8"/>
        <v>100</v>
      </c>
      <c r="H161" s="3"/>
    </row>
    <row r="162" spans="1:8" ht="120.75" x14ac:dyDescent="0.25">
      <c r="A162" s="9" t="s">
        <v>315</v>
      </c>
      <c r="B162" s="8" t="s">
        <v>316</v>
      </c>
      <c r="C162" s="17">
        <v>78200</v>
      </c>
      <c r="D162" s="17">
        <f t="shared" si="6"/>
        <v>78.2</v>
      </c>
      <c r="E162" s="17">
        <v>78200</v>
      </c>
      <c r="F162" s="17">
        <f t="shared" si="7"/>
        <v>78.2</v>
      </c>
      <c r="G162" s="17">
        <f t="shared" si="8"/>
        <v>100</v>
      </c>
      <c r="H162" s="3"/>
    </row>
    <row r="163" spans="1:8" ht="84.75" x14ac:dyDescent="0.25">
      <c r="A163" s="9" t="s">
        <v>317</v>
      </c>
      <c r="B163" s="8" t="s">
        <v>318</v>
      </c>
      <c r="C163" s="17">
        <v>25779600</v>
      </c>
      <c r="D163" s="17">
        <f t="shared" si="6"/>
        <v>25779.599999999999</v>
      </c>
      <c r="E163" s="17">
        <v>14768400</v>
      </c>
      <c r="F163" s="17">
        <f t="shared" si="7"/>
        <v>14768.4</v>
      </c>
      <c r="G163" s="17">
        <f t="shared" si="8"/>
        <v>57.287157287157285</v>
      </c>
      <c r="H163" s="3"/>
    </row>
    <row r="164" spans="1:8" ht="96.75" x14ac:dyDescent="0.25">
      <c r="A164" s="9" t="s">
        <v>319</v>
      </c>
      <c r="B164" s="8" t="s">
        <v>320</v>
      </c>
      <c r="C164" s="17">
        <v>25779600</v>
      </c>
      <c r="D164" s="17">
        <f t="shared" si="6"/>
        <v>25779.599999999999</v>
      </c>
      <c r="E164" s="17">
        <v>14768400</v>
      </c>
      <c r="F164" s="17">
        <f t="shared" si="7"/>
        <v>14768.4</v>
      </c>
      <c r="G164" s="17">
        <f t="shared" si="8"/>
        <v>57.287157287157285</v>
      </c>
      <c r="H164" s="3"/>
    </row>
    <row r="165" spans="1:8" ht="60.75" x14ac:dyDescent="0.25">
      <c r="A165" s="9" t="s">
        <v>321</v>
      </c>
      <c r="B165" s="8" t="s">
        <v>322</v>
      </c>
      <c r="C165" s="17" t="s">
        <v>13</v>
      </c>
      <c r="D165" s="17" t="s">
        <v>13</v>
      </c>
      <c r="E165" s="17">
        <v>828.38</v>
      </c>
      <c r="F165" s="17">
        <f t="shared" si="7"/>
        <v>0.82838000000000001</v>
      </c>
      <c r="G165" s="17" t="s">
        <v>13</v>
      </c>
      <c r="H165" s="3"/>
    </row>
    <row r="166" spans="1:8" ht="72.75" x14ac:dyDescent="0.25">
      <c r="A166" s="9" t="s">
        <v>323</v>
      </c>
      <c r="B166" s="8" t="s">
        <v>324</v>
      </c>
      <c r="C166" s="17" t="s">
        <v>13</v>
      </c>
      <c r="D166" s="17" t="s">
        <v>13</v>
      </c>
      <c r="E166" s="17">
        <v>828.38</v>
      </c>
      <c r="F166" s="17">
        <f t="shared" si="7"/>
        <v>0.82838000000000001</v>
      </c>
      <c r="G166" s="17" t="s">
        <v>13</v>
      </c>
      <c r="H166" s="3"/>
    </row>
    <row r="167" spans="1:8" ht="63.75" customHeight="1" x14ac:dyDescent="0.25">
      <c r="A167" s="9" t="s">
        <v>325</v>
      </c>
      <c r="B167" s="8" t="s">
        <v>326</v>
      </c>
      <c r="C167" s="17" t="s">
        <v>13</v>
      </c>
      <c r="D167" s="17" t="s">
        <v>13</v>
      </c>
      <c r="E167" s="17">
        <v>828.38</v>
      </c>
      <c r="F167" s="17">
        <f t="shared" si="7"/>
        <v>0.82838000000000001</v>
      </c>
      <c r="G167" s="17" t="s">
        <v>13</v>
      </c>
      <c r="H167" s="3"/>
    </row>
    <row r="168" spans="1:8" ht="24.75" x14ac:dyDescent="0.25">
      <c r="A168" s="9" t="s">
        <v>327</v>
      </c>
      <c r="B168" s="8" t="s">
        <v>328</v>
      </c>
      <c r="C168" s="17" t="s">
        <v>13</v>
      </c>
      <c r="D168" s="17" t="s">
        <v>13</v>
      </c>
      <c r="E168" s="17">
        <v>828.38</v>
      </c>
      <c r="F168" s="17">
        <f t="shared" si="7"/>
        <v>0.82838000000000001</v>
      </c>
      <c r="G168" s="17" t="s">
        <v>13</v>
      </c>
      <c r="H168" s="3"/>
    </row>
    <row r="169" spans="1:8" ht="24.75" x14ac:dyDescent="0.25">
      <c r="A169" s="9" t="s">
        <v>329</v>
      </c>
      <c r="B169" s="8" t="s">
        <v>330</v>
      </c>
      <c r="C169" s="17" t="s">
        <v>13</v>
      </c>
      <c r="D169" s="17" t="s">
        <v>13</v>
      </c>
      <c r="E169" s="17">
        <v>828.38</v>
      </c>
      <c r="F169" s="17">
        <f t="shared" si="7"/>
        <v>0.82838000000000001</v>
      </c>
      <c r="G169" s="17" t="s">
        <v>13</v>
      </c>
      <c r="H169" s="3"/>
    </row>
    <row r="170" spans="1:8" ht="36.75" x14ac:dyDescent="0.25">
      <c r="A170" s="9" t="s">
        <v>331</v>
      </c>
      <c r="B170" s="8" t="s">
        <v>332</v>
      </c>
      <c r="C170" s="17" t="s">
        <v>13</v>
      </c>
      <c r="D170" s="17" t="s">
        <v>13</v>
      </c>
      <c r="E170" s="17">
        <v>-80068.649999999994</v>
      </c>
      <c r="F170" s="17">
        <f t="shared" si="7"/>
        <v>-80.068649999999991</v>
      </c>
      <c r="G170" s="17" t="s">
        <v>13</v>
      </c>
      <c r="H170" s="3"/>
    </row>
    <row r="171" spans="1:8" ht="36.75" x14ac:dyDescent="0.25">
      <c r="A171" s="9" t="s">
        <v>333</v>
      </c>
      <c r="B171" s="8" t="s">
        <v>334</v>
      </c>
      <c r="C171" s="17" t="s">
        <v>13</v>
      </c>
      <c r="D171" s="17" t="s">
        <v>13</v>
      </c>
      <c r="E171" s="17">
        <v>-80068.649999999994</v>
      </c>
      <c r="F171" s="17">
        <f t="shared" si="7"/>
        <v>-80.068649999999991</v>
      </c>
      <c r="G171" s="17" t="s">
        <v>13</v>
      </c>
      <c r="H171" s="3"/>
    </row>
    <row r="172" spans="1:8" ht="96.75" x14ac:dyDescent="0.25">
      <c r="A172" s="9" t="s">
        <v>335</v>
      </c>
      <c r="B172" s="8" t="s">
        <v>336</v>
      </c>
      <c r="C172" s="17" t="s">
        <v>13</v>
      </c>
      <c r="D172" s="17" t="s">
        <v>13</v>
      </c>
      <c r="E172" s="17">
        <v>-828.38</v>
      </c>
      <c r="F172" s="17">
        <f t="shared" si="7"/>
        <v>-0.82838000000000001</v>
      </c>
      <c r="G172" s="17" t="s">
        <v>13</v>
      </c>
      <c r="H172" s="3"/>
    </row>
    <row r="173" spans="1:8" ht="36.75" x14ac:dyDescent="0.25">
      <c r="A173" s="9" t="s">
        <v>337</v>
      </c>
      <c r="B173" s="8" t="s">
        <v>338</v>
      </c>
      <c r="C173" s="17" t="s">
        <v>13</v>
      </c>
      <c r="D173" s="17" t="s">
        <v>13</v>
      </c>
      <c r="E173" s="17">
        <v>-79240.27</v>
      </c>
      <c r="F173" s="17">
        <f t="shared" si="7"/>
        <v>-79.24027000000001</v>
      </c>
      <c r="G173" s="17" t="s">
        <v>13</v>
      </c>
      <c r="H173" s="3"/>
    </row>
    <row r="174" spans="1:8" ht="12.95" customHeight="1" x14ac:dyDescent="0.25">
      <c r="A174" s="4"/>
      <c r="B174" s="6"/>
      <c r="C174" s="6"/>
      <c r="D174" s="6"/>
      <c r="E174" s="6"/>
      <c r="F174" s="6"/>
      <c r="G174" s="6"/>
      <c r="H174" s="3"/>
    </row>
    <row r="175" spans="1:8" ht="12.95" customHeight="1" x14ac:dyDescent="0.25">
      <c r="A175" s="4"/>
      <c r="B175" s="4"/>
      <c r="C175" s="5"/>
      <c r="D175" s="5"/>
      <c r="E175" s="5"/>
      <c r="F175" s="5"/>
      <c r="G175" s="5"/>
      <c r="H175" s="3"/>
    </row>
  </sheetData>
  <mergeCells count="8">
    <mergeCell ref="F6:F7"/>
    <mergeCell ref="G6:G7"/>
    <mergeCell ref="D2:G2"/>
    <mergeCell ref="D3:G3"/>
    <mergeCell ref="A4:G4"/>
    <mergeCell ref="A6:A7"/>
    <mergeCell ref="B6:B7"/>
    <mergeCell ref="D6:D7"/>
  </mergeCells>
  <pageMargins left="0.78749999999999998" right="0.39374999999999999" top="0.59027779999999996" bottom="0.39374999999999999" header="0" footer="0"/>
  <pageSetup paperSize="9" scale="61" fitToHeight="0" orientation="portrait" r:id="rId1"/>
  <headerFooter differentFirst="1">
    <oddHeader>&amp;C
&amp;P</oddHeader>
    <evenFooter>&amp;R&amp;D СТР. &amp;P</evenFooter>
  </headerFooter>
  <rowBreaks count="2" manualBreakCount="2">
    <brk id="19" max="16383" man="1"/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tabSelected="1" view="pageLayout" topLeftCell="A58" zoomScaleNormal="100" zoomScaleSheetLayoutView="100" workbookViewId="0">
      <selection activeCell="F11" sqref="F11"/>
    </sheetView>
  </sheetViews>
  <sheetFormatPr defaultColWidth="8.5703125" defaultRowHeight="15" x14ac:dyDescent="0.25"/>
  <cols>
    <col min="1" max="1" width="53.85546875" style="1" customWidth="1"/>
    <col min="2" max="2" width="22.140625" style="1" customWidth="1"/>
    <col min="3" max="3" width="17.5703125" style="1" hidden="1" customWidth="1"/>
    <col min="4" max="4" width="17.5703125" style="1" customWidth="1"/>
    <col min="5" max="5" width="17.5703125" style="1" hidden="1" customWidth="1"/>
    <col min="6" max="7" width="17.5703125" style="1" customWidth="1"/>
    <col min="8" max="8" width="8.5703125" style="1" customWidth="1"/>
    <col min="9" max="16384" width="8.5703125" style="1"/>
  </cols>
  <sheetData>
    <row r="1" spans="1:8" ht="32.25" customHeight="1" x14ac:dyDescent="0.3">
      <c r="A1" s="31"/>
      <c r="B1" s="30"/>
      <c r="C1" s="30"/>
      <c r="D1" s="39"/>
      <c r="E1" s="39"/>
      <c r="F1" s="39" t="s">
        <v>697</v>
      </c>
      <c r="G1" s="40"/>
      <c r="H1" s="28"/>
    </row>
    <row r="2" spans="1:8" ht="66.75" customHeight="1" x14ac:dyDescent="0.3">
      <c r="A2" s="31"/>
      <c r="B2" s="30"/>
      <c r="C2" s="30"/>
      <c r="D2" s="81" t="s">
        <v>703</v>
      </c>
      <c r="E2" s="81"/>
      <c r="F2" s="81"/>
      <c r="G2" s="81"/>
      <c r="H2" s="28"/>
    </row>
    <row r="3" spans="1:8" ht="13.5" customHeight="1" x14ac:dyDescent="0.25">
      <c r="A3" s="31"/>
      <c r="B3" s="30"/>
      <c r="C3" s="30"/>
      <c r="D3" s="30"/>
      <c r="E3" s="30"/>
      <c r="F3" s="30"/>
      <c r="G3" s="27"/>
      <c r="H3" s="28"/>
    </row>
    <row r="4" spans="1:8" ht="15.75" customHeight="1" x14ac:dyDescent="0.3">
      <c r="A4" s="82" t="s">
        <v>698</v>
      </c>
      <c r="B4" s="83"/>
      <c r="C4" s="83"/>
      <c r="D4" s="83"/>
      <c r="E4" s="83"/>
      <c r="F4" s="83"/>
      <c r="G4" s="83"/>
      <c r="H4" s="28"/>
    </row>
    <row r="5" spans="1:8" ht="17.25" customHeight="1" x14ac:dyDescent="0.25">
      <c r="A5" s="37"/>
      <c r="B5" s="37"/>
      <c r="C5" s="38"/>
      <c r="D5" s="38"/>
      <c r="E5" s="29"/>
      <c r="F5" s="29"/>
      <c r="G5" s="41" t="s">
        <v>694</v>
      </c>
      <c r="H5" s="28"/>
    </row>
    <row r="6" spans="1:8" ht="11.45" customHeight="1" x14ac:dyDescent="0.25">
      <c r="A6" s="78" t="s">
        <v>2</v>
      </c>
      <c r="B6" s="78" t="s">
        <v>339</v>
      </c>
      <c r="C6" s="84"/>
      <c r="D6" s="80" t="s">
        <v>696</v>
      </c>
      <c r="E6" s="84"/>
      <c r="F6" s="80" t="s">
        <v>692</v>
      </c>
      <c r="G6" s="80" t="s">
        <v>691</v>
      </c>
      <c r="H6" s="3"/>
    </row>
    <row r="7" spans="1:8" ht="45.75" customHeight="1" x14ac:dyDescent="0.25">
      <c r="A7" s="79"/>
      <c r="B7" s="79"/>
      <c r="C7" s="84"/>
      <c r="D7" s="80"/>
      <c r="E7" s="84"/>
      <c r="F7" s="80"/>
      <c r="G7" s="80"/>
      <c r="H7" s="3"/>
    </row>
    <row r="8" spans="1:8" ht="11.45" customHeight="1" x14ac:dyDescent="0.25">
      <c r="A8" s="14" t="s">
        <v>4</v>
      </c>
      <c r="B8" s="14" t="s">
        <v>5</v>
      </c>
      <c r="C8" s="13" t="s">
        <v>7</v>
      </c>
      <c r="D8" s="13" t="s">
        <v>6</v>
      </c>
      <c r="E8" s="13" t="s">
        <v>9</v>
      </c>
      <c r="F8" s="13" t="s">
        <v>7</v>
      </c>
      <c r="G8" s="13" t="s">
        <v>8</v>
      </c>
      <c r="H8" s="3"/>
    </row>
    <row r="9" spans="1:8" ht="30" customHeight="1" x14ac:dyDescent="0.25">
      <c r="A9" s="26" t="s">
        <v>340</v>
      </c>
      <c r="B9" s="25" t="s">
        <v>12</v>
      </c>
      <c r="C9" s="24">
        <v>1227055753.53</v>
      </c>
      <c r="D9" s="24">
        <f>C9/1000</f>
        <v>1227055.7535299999</v>
      </c>
      <c r="E9" s="24">
        <v>654333497.82000005</v>
      </c>
      <c r="F9" s="24">
        <f>E9/1000</f>
        <v>654333.49782000005</v>
      </c>
      <c r="G9" s="24">
        <f>F9/D9*100</f>
        <v>53.325490381151006</v>
      </c>
      <c r="H9" s="3"/>
    </row>
    <row r="10" spans="1:8" ht="14.25" customHeight="1" x14ac:dyDescent="0.25">
      <c r="A10" s="16" t="s">
        <v>14</v>
      </c>
      <c r="B10" s="8"/>
      <c r="C10" s="8"/>
      <c r="D10" s="24"/>
      <c r="E10" s="8"/>
      <c r="F10" s="24"/>
      <c r="G10" s="24"/>
      <c r="H10" s="3"/>
    </row>
    <row r="11" spans="1:8" x14ac:dyDescent="0.25">
      <c r="A11" s="9" t="s">
        <v>341</v>
      </c>
      <c r="B11" s="8" t="s">
        <v>342</v>
      </c>
      <c r="C11" s="17">
        <v>187283350.15000001</v>
      </c>
      <c r="D11" s="24">
        <f t="shared" ref="D11:D73" si="0">C11/1000</f>
        <v>187283.35015000001</v>
      </c>
      <c r="E11" s="17">
        <v>85293627.260000005</v>
      </c>
      <c r="F11" s="24">
        <f t="shared" ref="F11:F71" si="1">E11/1000</f>
        <v>85293.627260000008</v>
      </c>
      <c r="G11" s="24">
        <f t="shared" ref="G11:G71" si="2">F11/D11*100</f>
        <v>45.542557409233744</v>
      </c>
      <c r="H11" s="3"/>
    </row>
    <row r="12" spans="1:8" ht="24.75" x14ac:dyDescent="0.25">
      <c r="A12" s="9" t="s">
        <v>343</v>
      </c>
      <c r="B12" s="8" t="s">
        <v>344</v>
      </c>
      <c r="C12" s="17">
        <v>2378400</v>
      </c>
      <c r="D12" s="24">
        <f t="shared" si="0"/>
        <v>2378.4</v>
      </c>
      <c r="E12" s="17">
        <v>1153307.95</v>
      </c>
      <c r="F12" s="24">
        <f t="shared" si="1"/>
        <v>1153.3079499999999</v>
      </c>
      <c r="G12" s="24">
        <f t="shared" si="2"/>
        <v>48.490916162125792</v>
      </c>
      <c r="H12" s="3"/>
    </row>
    <row r="13" spans="1:8" ht="48.75" x14ac:dyDescent="0.25">
      <c r="A13" s="9" t="s">
        <v>345</v>
      </c>
      <c r="B13" s="8" t="s">
        <v>346</v>
      </c>
      <c r="C13" s="17">
        <v>2378400</v>
      </c>
      <c r="D13" s="24">
        <f t="shared" si="0"/>
        <v>2378.4</v>
      </c>
      <c r="E13" s="17">
        <v>1153307.95</v>
      </c>
      <c r="F13" s="24">
        <f t="shared" si="1"/>
        <v>1153.3079499999999</v>
      </c>
      <c r="G13" s="24">
        <f t="shared" si="2"/>
        <v>48.490916162125792</v>
      </c>
      <c r="H13" s="3"/>
    </row>
    <row r="14" spans="1:8" ht="24.75" x14ac:dyDescent="0.25">
      <c r="A14" s="9" t="s">
        <v>347</v>
      </c>
      <c r="B14" s="8" t="s">
        <v>348</v>
      </c>
      <c r="C14" s="17">
        <v>2378400</v>
      </c>
      <c r="D14" s="24">
        <f t="shared" si="0"/>
        <v>2378.4</v>
      </c>
      <c r="E14" s="17">
        <v>1153307.95</v>
      </c>
      <c r="F14" s="24">
        <f t="shared" si="1"/>
        <v>1153.3079499999999</v>
      </c>
      <c r="G14" s="24">
        <f t="shared" si="2"/>
        <v>48.490916162125792</v>
      </c>
      <c r="H14" s="3"/>
    </row>
    <row r="15" spans="1:8" ht="15.75" customHeight="1" x14ac:dyDescent="0.25">
      <c r="A15" s="9" t="s">
        <v>349</v>
      </c>
      <c r="B15" s="8" t="s">
        <v>350</v>
      </c>
      <c r="C15" s="17">
        <v>1550400</v>
      </c>
      <c r="D15" s="24">
        <f t="shared" si="0"/>
        <v>1550.4</v>
      </c>
      <c r="E15" s="17">
        <v>682383.85</v>
      </c>
      <c r="F15" s="24">
        <f t="shared" si="1"/>
        <v>682.38384999999994</v>
      </c>
      <c r="G15" s="24">
        <f t="shared" si="2"/>
        <v>44.013406217750251</v>
      </c>
      <c r="H15" s="3"/>
    </row>
    <row r="16" spans="1:8" ht="27.75" customHeight="1" x14ac:dyDescent="0.25">
      <c r="A16" s="9" t="s">
        <v>351</v>
      </c>
      <c r="B16" s="8" t="s">
        <v>352</v>
      </c>
      <c r="C16" s="17">
        <v>420000</v>
      </c>
      <c r="D16" s="24">
        <f t="shared" si="0"/>
        <v>420</v>
      </c>
      <c r="E16" s="17">
        <v>312287.40000000002</v>
      </c>
      <c r="F16" s="24">
        <f t="shared" si="1"/>
        <v>312.28740000000005</v>
      </c>
      <c r="G16" s="24">
        <f t="shared" si="2"/>
        <v>74.354142857142875</v>
      </c>
      <c r="H16" s="3"/>
    </row>
    <row r="17" spans="1:8" ht="36.75" x14ac:dyDescent="0.25">
      <c r="A17" s="9" t="s">
        <v>353</v>
      </c>
      <c r="B17" s="8" t="s">
        <v>354</v>
      </c>
      <c r="C17" s="17">
        <v>408000</v>
      </c>
      <c r="D17" s="24">
        <f t="shared" si="0"/>
        <v>408</v>
      </c>
      <c r="E17" s="17">
        <v>158636.70000000001</v>
      </c>
      <c r="F17" s="24">
        <f t="shared" si="1"/>
        <v>158.63670000000002</v>
      </c>
      <c r="G17" s="24">
        <f t="shared" si="2"/>
        <v>38.881544117647067</v>
      </c>
      <c r="H17" s="3"/>
    </row>
    <row r="18" spans="1:8" ht="36.75" x14ac:dyDescent="0.25">
      <c r="A18" s="9" t="s">
        <v>355</v>
      </c>
      <c r="B18" s="8" t="s">
        <v>356</v>
      </c>
      <c r="C18" s="17">
        <v>5827400</v>
      </c>
      <c r="D18" s="24">
        <f t="shared" si="0"/>
        <v>5827.4</v>
      </c>
      <c r="E18" s="17">
        <v>3278172.34</v>
      </c>
      <c r="F18" s="24">
        <f t="shared" si="1"/>
        <v>3278.1723400000001</v>
      </c>
      <c r="G18" s="24">
        <f t="shared" si="2"/>
        <v>56.254458935374274</v>
      </c>
      <c r="H18" s="3"/>
    </row>
    <row r="19" spans="1:8" ht="48.75" x14ac:dyDescent="0.25">
      <c r="A19" s="9" t="s">
        <v>345</v>
      </c>
      <c r="B19" s="8" t="s">
        <v>357</v>
      </c>
      <c r="C19" s="17">
        <v>5822400</v>
      </c>
      <c r="D19" s="24">
        <f t="shared" si="0"/>
        <v>5822.4</v>
      </c>
      <c r="E19" s="17">
        <v>3278172.34</v>
      </c>
      <c r="F19" s="24">
        <f t="shared" si="1"/>
        <v>3278.1723400000001</v>
      </c>
      <c r="G19" s="24">
        <f t="shared" si="2"/>
        <v>56.302767587249249</v>
      </c>
      <c r="H19" s="3"/>
    </row>
    <row r="20" spans="1:8" ht="24.75" x14ac:dyDescent="0.25">
      <c r="A20" s="9" t="s">
        <v>347</v>
      </c>
      <c r="B20" s="8" t="s">
        <v>358</v>
      </c>
      <c r="C20" s="17">
        <v>5822400</v>
      </c>
      <c r="D20" s="24">
        <f t="shared" si="0"/>
        <v>5822.4</v>
      </c>
      <c r="E20" s="17">
        <v>3278172.34</v>
      </c>
      <c r="F20" s="24">
        <f t="shared" si="1"/>
        <v>3278.1723400000001</v>
      </c>
      <c r="G20" s="24">
        <f t="shared" si="2"/>
        <v>56.302767587249249</v>
      </c>
      <c r="H20" s="3"/>
    </row>
    <row r="21" spans="1:8" ht="14.25" customHeight="1" x14ac:dyDescent="0.25">
      <c r="A21" s="9" t="s">
        <v>349</v>
      </c>
      <c r="B21" s="8" t="s">
        <v>359</v>
      </c>
      <c r="C21" s="17">
        <v>3707700</v>
      </c>
      <c r="D21" s="24">
        <f t="shared" si="0"/>
        <v>3707.7</v>
      </c>
      <c r="E21" s="17">
        <v>1829334.14</v>
      </c>
      <c r="F21" s="24">
        <f t="shared" si="1"/>
        <v>1829.3341399999999</v>
      </c>
      <c r="G21" s="24">
        <f t="shared" si="2"/>
        <v>49.338785230736036</v>
      </c>
      <c r="H21" s="3"/>
    </row>
    <row r="22" spans="1:8" ht="28.5" customHeight="1" x14ac:dyDescent="0.25">
      <c r="A22" s="9" t="s">
        <v>351</v>
      </c>
      <c r="B22" s="8" t="s">
        <v>360</v>
      </c>
      <c r="C22" s="17">
        <v>769113.15</v>
      </c>
      <c r="D22" s="24">
        <f t="shared" si="0"/>
        <v>769.11315000000002</v>
      </c>
      <c r="E22" s="17">
        <v>769106.25</v>
      </c>
      <c r="F22" s="24">
        <f t="shared" si="1"/>
        <v>769.10625000000005</v>
      </c>
      <c r="G22" s="24">
        <f t="shared" si="2"/>
        <v>99.999102862823236</v>
      </c>
      <c r="H22" s="3"/>
    </row>
    <row r="23" spans="1:8" ht="24.75" x14ac:dyDescent="0.25">
      <c r="A23" s="9" t="s">
        <v>361</v>
      </c>
      <c r="B23" s="8" t="s">
        <v>362</v>
      </c>
      <c r="C23" s="17">
        <v>240000</v>
      </c>
      <c r="D23" s="24">
        <f t="shared" si="0"/>
        <v>240</v>
      </c>
      <c r="E23" s="17">
        <v>95000</v>
      </c>
      <c r="F23" s="24">
        <f t="shared" si="1"/>
        <v>95</v>
      </c>
      <c r="G23" s="24">
        <f t="shared" si="2"/>
        <v>39.583333333333329</v>
      </c>
      <c r="H23" s="3"/>
    </row>
    <row r="24" spans="1:8" ht="36.75" x14ac:dyDescent="0.25">
      <c r="A24" s="9" t="s">
        <v>353</v>
      </c>
      <c r="B24" s="8" t="s">
        <v>363</v>
      </c>
      <c r="C24" s="17">
        <v>1105586.8500000001</v>
      </c>
      <c r="D24" s="24">
        <f t="shared" si="0"/>
        <v>1105.5868500000001</v>
      </c>
      <c r="E24" s="17">
        <v>584731.94999999995</v>
      </c>
      <c r="F24" s="24">
        <f t="shared" si="1"/>
        <v>584.73194999999998</v>
      </c>
      <c r="G24" s="24">
        <f t="shared" si="2"/>
        <v>52.888830036283437</v>
      </c>
      <c r="H24" s="3"/>
    </row>
    <row r="25" spans="1:8" x14ac:dyDescent="0.25">
      <c r="A25" s="9" t="s">
        <v>364</v>
      </c>
      <c r="B25" s="8" t="s">
        <v>365</v>
      </c>
      <c r="C25" s="17">
        <v>5000</v>
      </c>
      <c r="D25" s="24">
        <f t="shared" si="0"/>
        <v>5</v>
      </c>
      <c r="E25" s="17" t="s">
        <v>13</v>
      </c>
      <c r="F25" s="17" t="s">
        <v>13</v>
      </c>
      <c r="G25" s="17" t="s">
        <v>13</v>
      </c>
      <c r="H25" s="3"/>
    </row>
    <row r="26" spans="1:8" x14ac:dyDescent="0.25">
      <c r="A26" s="9" t="s">
        <v>366</v>
      </c>
      <c r="B26" s="8" t="s">
        <v>367</v>
      </c>
      <c r="C26" s="17">
        <v>5000</v>
      </c>
      <c r="D26" s="24">
        <f t="shared" si="0"/>
        <v>5</v>
      </c>
      <c r="E26" s="17" t="s">
        <v>13</v>
      </c>
      <c r="F26" s="17" t="s">
        <v>13</v>
      </c>
      <c r="G26" s="17" t="s">
        <v>13</v>
      </c>
      <c r="H26" s="3"/>
    </row>
    <row r="27" spans="1:8" x14ac:dyDescent="0.25">
      <c r="A27" s="9" t="s">
        <v>368</v>
      </c>
      <c r="B27" s="8" t="s">
        <v>369</v>
      </c>
      <c r="C27" s="17">
        <v>5000</v>
      </c>
      <c r="D27" s="24">
        <f t="shared" si="0"/>
        <v>5</v>
      </c>
      <c r="E27" s="17" t="s">
        <v>13</v>
      </c>
      <c r="F27" s="17" t="s">
        <v>13</v>
      </c>
      <c r="G27" s="17" t="s">
        <v>13</v>
      </c>
      <c r="H27" s="3"/>
    </row>
    <row r="28" spans="1:8" ht="36.75" x14ac:dyDescent="0.25">
      <c r="A28" s="9" t="s">
        <v>370</v>
      </c>
      <c r="B28" s="8" t="s">
        <v>371</v>
      </c>
      <c r="C28" s="17">
        <v>76049227.340000004</v>
      </c>
      <c r="D28" s="24">
        <f t="shared" si="0"/>
        <v>76049.227339999998</v>
      </c>
      <c r="E28" s="17">
        <v>35366990.149999999</v>
      </c>
      <c r="F28" s="24">
        <f t="shared" si="1"/>
        <v>35366.990149999998</v>
      </c>
      <c r="G28" s="24">
        <f t="shared" si="2"/>
        <v>46.505390504339609</v>
      </c>
      <c r="H28" s="3"/>
    </row>
    <row r="29" spans="1:8" ht="48.75" x14ac:dyDescent="0.25">
      <c r="A29" s="9" t="s">
        <v>345</v>
      </c>
      <c r="B29" s="8" t="s">
        <v>372</v>
      </c>
      <c r="C29" s="17">
        <v>75992927.340000004</v>
      </c>
      <c r="D29" s="24">
        <f t="shared" si="0"/>
        <v>75992.927340000009</v>
      </c>
      <c r="E29" s="17">
        <v>35357259.310000002</v>
      </c>
      <c r="F29" s="24">
        <f t="shared" si="1"/>
        <v>35357.259310000001</v>
      </c>
      <c r="G29" s="24">
        <f t="shared" si="2"/>
        <v>46.527039485935404</v>
      </c>
      <c r="H29" s="3"/>
    </row>
    <row r="30" spans="1:8" ht="24.75" x14ac:dyDescent="0.25">
      <c r="A30" s="9" t="s">
        <v>347</v>
      </c>
      <c r="B30" s="8" t="s">
        <v>373</v>
      </c>
      <c r="C30" s="17">
        <v>75992927.340000004</v>
      </c>
      <c r="D30" s="24">
        <f t="shared" si="0"/>
        <v>75992.927340000009</v>
      </c>
      <c r="E30" s="17">
        <v>35357259.310000002</v>
      </c>
      <c r="F30" s="24">
        <f t="shared" si="1"/>
        <v>35357.259310000001</v>
      </c>
      <c r="G30" s="24">
        <f t="shared" si="2"/>
        <v>46.527039485935404</v>
      </c>
      <c r="H30" s="3"/>
    </row>
    <row r="31" spans="1:8" ht="14.25" customHeight="1" x14ac:dyDescent="0.25">
      <c r="A31" s="9" t="s">
        <v>349</v>
      </c>
      <c r="B31" s="8" t="s">
        <v>374</v>
      </c>
      <c r="C31" s="17">
        <v>50042122.890000001</v>
      </c>
      <c r="D31" s="24">
        <f t="shared" si="0"/>
        <v>50042.122889999999</v>
      </c>
      <c r="E31" s="17">
        <v>22370425.469999999</v>
      </c>
      <c r="F31" s="24">
        <f t="shared" si="1"/>
        <v>22370.425469999998</v>
      </c>
      <c r="G31" s="24">
        <f t="shared" si="2"/>
        <v>44.70319038857226</v>
      </c>
      <c r="H31" s="3"/>
    </row>
    <row r="32" spans="1:8" ht="27.75" customHeight="1" x14ac:dyDescent="0.25">
      <c r="A32" s="9" t="s">
        <v>351</v>
      </c>
      <c r="B32" s="8" t="s">
        <v>375</v>
      </c>
      <c r="C32" s="17">
        <v>10828630.4</v>
      </c>
      <c r="D32" s="24">
        <f t="shared" si="0"/>
        <v>10828.6304</v>
      </c>
      <c r="E32" s="17">
        <v>8219460.2999999998</v>
      </c>
      <c r="F32" s="24">
        <f t="shared" si="1"/>
        <v>8219.4603000000006</v>
      </c>
      <c r="G32" s="24">
        <f t="shared" si="2"/>
        <v>75.904892829290773</v>
      </c>
      <c r="H32" s="3"/>
    </row>
    <row r="33" spans="1:8" ht="36.75" x14ac:dyDescent="0.25">
      <c r="A33" s="9" t="s">
        <v>353</v>
      </c>
      <c r="B33" s="8" t="s">
        <v>376</v>
      </c>
      <c r="C33" s="17">
        <v>15122174.050000001</v>
      </c>
      <c r="D33" s="24">
        <f t="shared" si="0"/>
        <v>15122.174050000001</v>
      </c>
      <c r="E33" s="17">
        <v>4767373.54</v>
      </c>
      <c r="F33" s="24">
        <f t="shared" si="1"/>
        <v>4767.3735399999996</v>
      </c>
      <c r="G33" s="24">
        <f t="shared" si="2"/>
        <v>31.525715312078418</v>
      </c>
      <c r="H33" s="3"/>
    </row>
    <row r="34" spans="1:8" ht="24.75" x14ac:dyDescent="0.25">
      <c r="A34" s="9" t="s">
        <v>377</v>
      </c>
      <c r="B34" s="8" t="s">
        <v>378</v>
      </c>
      <c r="C34" s="17">
        <v>46300</v>
      </c>
      <c r="D34" s="24">
        <f t="shared" si="0"/>
        <v>46.3</v>
      </c>
      <c r="E34" s="17">
        <v>5459.16</v>
      </c>
      <c r="F34" s="24">
        <f t="shared" si="1"/>
        <v>5.4591599999999998</v>
      </c>
      <c r="G34" s="24">
        <f t="shared" si="2"/>
        <v>11.790842332613391</v>
      </c>
      <c r="H34" s="3"/>
    </row>
    <row r="35" spans="1:8" ht="24.75" x14ac:dyDescent="0.25">
      <c r="A35" s="9" t="s">
        <v>379</v>
      </c>
      <c r="B35" s="8" t="s">
        <v>380</v>
      </c>
      <c r="C35" s="17">
        <v>46300</v>
      </c>
      <c r="D35" s="24">
        <f t="shared" si="0"/>
        <v>46.3</v>
      </c>
      <c r="E35" s="17">
        <v>5459.16</v>
      </c>
      <c r="F35" s="24">
        <f t="shared" si="1"/>
        <v>5.4591599999999998</v>
      </c>
      <c r="G35" s="24">
        <f t="shared" si="2"/>
        <v>11.790842332613391</v>
      </c>
      <c r="H35" s="3"/>
    </row>
    <row r="36" spans="1:8" x14ac:dyDescent="0.25">
      <c r="A36" s="9" t="s">
        <v>381</v>
      </c>
      <c r="B36" s="8" t="s">
        <v>382</v>
      </c>
      <c r="C36" s="17">
        <v>46300</v>
      </c>
      <c r="D36" s="24">
        <f t="shared" si="0"/>
        <v>46.3</v>
      </c>
      <c r="E36" s="17">
        <v>5459.16</v>
      </c>
      <c r="F36" s="24">
        <f t="shared" si="1"/>
        <v>5.4591599999999998</v>
      </c>
      <c r="G36" s="24">
        <f t="shared" si="2"/>
        <v>11.790842332613391</v>
      </c>
      <c r="H36" s="3"/>
    </row>
    <row r="37" spans="1:8" x14ac:dyDescent="0.25">
      <c r="A37" s="9" t="s">
        <v>364</v>
      </c>
      <c r="B37" s="8" t="s">
        <v>383</v>
      </c>
      <c r="C37" s="17">
        <v>10000</v>
      </c>
      <c r="D37" s="24">
        <f t="shared" si="0"/>
        <v>10</v>
      </c>
      <c r="E37" s="17">
        <v>4271.68</v>
      </c>
      <c r="F37" s="24">
        <f t="shared" si="1"/>
        <v>4.2716799999999999</v>
      </c>
      <c r="G37" s="24">
        <f t="shared" si="2"/>
        <v>42.716799999999999</v>
      </c>
      <c r="H37" s="3"/>
    </row>
    <row r="38" spans="1:8" x14ac:dyDescent="0.25">
      <c r="A38" s="9" t="s">
        <v>366</v>
      </c>
      <c r="B38" s="8" t="s">
        <v>384</v>
      </c>
      <c r="C38" s="17">
        <v>10000</v>
      </c>
      <c r="D38" s="24">
        <f t="shared" si="0"/>
        <v>10</v>
      </c>
      <c r="E38" s="17">
        <v>4271.68</v>
      </c>
      <c r="F38" s="24">
        <f t="shared" si="1"/>
        <v>4.2716799999999999</v>
      </c>
      <c r="G38" s="24">
        <f t="shared" si="2"/>
        <v>42.716799999999999</v>
      </c>
      <c r="H38" s="3"/>
    </row>
    <row r="39" spans="1:8" x14ac:dyDescent="0.25">
      <c r="A39" s="9" t="s">
        <v>385</v>
      </c>
      <c r="B39" s="8" t="s">
        <v>386</v>
      </c>
      <c r="C39" s="17">
        <v>10000</v>
      </c>
      <c r="D39" s="24">
        <f t="shared" si="0"/>
        <v>10</v>
      </c>
      <c r="E39" s="17">
        <v>4271.68</v>
      </c>
      <c r="F39" s="24">
        <f t="shared" si="1"/>
        <v>4.2716799999999999</v>
      </c>
      <c r="G39" s="24">
        <f t="shared" si="2"/>
        <v>42.716799999999999</v>
      </c>
      <c r="H39" s="3"/>
    </row>
    <row r="40" spans="1:8" x14ac:dyDescent="0.25">
      <c r="A40" s="9" t="s">
        <v>387</v>
      </c>
      <c r="B40" s="8" t="s">
        <v>388</v>
      </c>
      <c r="C40" s="17">
        <v>2900</v>
      </c>
      <c r="D40" s="24">
        <f t="shared" si="0"/>
        <v>2.9</v>
      </c>
      <c r="E40" s="17">
        <v>2900</v>
      </c>
      <c r="F40" s="24">
        <f t="shared" si="1"/>
        <v>2.9</v>
      </c>
      <c r="G40" s="24">
        <f t="shared" si="2"/>
        <v>100</v>
      </c>
      <c r="H40" s="3"/>
    </row>
    <row r="41" spans="1:8" ht="24.75" x14ac:dyDescent="0.25">
      <c r="A41" s="9" t="s">
        <v>377</v>
      </c>
      <c r="B41" s="8" t="s">
        <v>389</v>
      </c>
      <c r="C41" s="17">
        <v>2900</v>
      </c>
      <c r="D41" s="24">
        <f t="shared" si="0"/>
        <v>2.9</v>
      </c>
      <c r="E41" s="17">
        <v>2900</v>
      </c>
      <c r="F41" s="24">
        <f t="shared" si="1"/>
        <v>2.9</v>
      </c>
      <c r="G41" s="24">
        <f t="shared" si="2"/>
        <v>100</v>
      </c>
      <c r="H41" s="3"/>
    </row>
    <row r="42" spans="1:8" ht="24.75" x14ac:dyDescent="0.25">
      <c r="A42" s="9" t="s">
        <v>379</v>
      </c>
      <c r="B42" s="8" t="s">
        <v>390</v>
      </c>
      <c r="C42" s="17">
        <v>2900</v>
      </c>
      <c r="D42" s="24">
        <f t="shared" si="0"/>
        <v>2.9</v>
      </c>
      <c r="E42" s="17">
        <v>2900</v>
      </c>
      <c r="F42" s="24">
        <f t="shared" si="1"/>
        <v>2.9</v>
      </c>
      <c r="G42" s="24">
        <f t="shared" si="2"/>
        <v>100</v>
      </c>
      <c r="H42" s="3"/>
    </row>
    <row r="43" spans="1:8" x14ac:dyDescent="0.25">
      <c r="A43" s="9" t="s">
        <v>381</v>
      </c>
      <c r="B43" s="8" t="s">
        <v>391</v>
      </c>
      <c r="C43" s="17">
        <v>2900</v>
      </c>
      <c r="D43" s="24">
        <f t="shared" si="0"/>
        <v>2.9</v>
      </c>
      <c r="E43" s="17">
        <v>2900</v>
      </c>
      <c r="F43" s="24">
        <f t="shared" si="1"/>
        <v>2.9</v>
      </c>
      <c r="G43" s="24">
        <f t="shared" si="2"/>
        <v>100</v>
      </c>
      <c r="H43" s="3"/>
    </row>
    <row r="44" spans="1:8" ht="24.75" x14ac:dyDescent="0.25">
      <c r="A44" s="9" t="s">
        <v>392</v>
      </c>
      <c r="B44" s="8" t="s">
        <v>393</v>
      </c>
      <c r="C44" s="17">
        <v>11609630.460000001</v>
      </c>
      <c r="D44" s="24">
        <f t="shared" si="0"/>
        <v>11609.63046</v>
      </c>
      <c r="E44" s="17">
        <v>5410696.0899999999</v>
      </c>
      <c r="F44" s="24">
        <f t="shared" si="1"/>
        <v>5410.6960899999995</v>
      </c>
      <c r="G44" s="24">
        <f t="shared" si="2"/>
        <v>46.60523957797016</v>
      </c>
      <c r="H44" s="3"/>
    </row>
    <row r="45" spans="1:8" ht="48.75" x14ac:dyDescent="0.25">
      <c r="A45" s="9" t="s">
        <v>345</v>
      </c>
      <c r="B45" s="8" t="s">
        <v>394</v>
      </c>
      <c r="C45" s="17">
        <v>11605630.460000001</v>
      </c>
      <c r="D45" s="24">
        <f t="shared" si="0"/>
        <v>11605.63046</v>
      </c>
      <c r="E45" s="17">
        <v>5410696.0899999999</v>
      </c>
      <c r="F45" s="24">
        <f t="shared" si="1"/>
        <v>5410.6960899999995</v>
      </c>
      <c r="G45" s="24">
        <f t="shared" si="2"/>
        <v>46.621302553519349</v>
      </c>
      <c r="H45" s="3"/>
    </row>
    <row r="46" spans="1:8" ht="24.75" x14ac:dyDescent="0.25">
      <c r="A46" s="9" t="s">
        <v>347</v>
      </c>
      <c r="B46" s="8" t="s">
        <v>395</v>
      </c>
      <c r="C46" s="17">
        <v>11605630.460000001</v>
      </c>
      <c r="D46" s="24">
        <f t="shared" si="0"/>
        <v>11605.63046</v>
      </c>
      <c r="E46" s="17">
        <v>5410696.0899999999</v>
      </c>
      <c r="F46" s="24">
        <f t="shared" si="1"/>
        <v>5410.6960899999995</v>
      </c>
      <c r="G46" s="24">
        <f t="shared" si="2"/>
        <v>46.621302553519349</v>
      </c>
      <c r="H46" s="3"/>
    </row>
    <row r="47" spans="1:8" ht="14.25" customHeight="1" x14ac:dyDescent="0.25">
      <c r="A47" s="9" t="s">
        <v>349</v>
      </c>
      <c r="B47" s="8" t="s">
        <v>396</v>
      </c>
      <c r="C47" s="17">
        <v>7804100</v>
      </c>
      <c r="D47" s="24">
        <f t="shared" si="0"/>
        <v>7804.1</v>
      </c>
      <c r="E47" s="17">
        <v>3340447.67</v>
      </c>
      <c r="F47" s="24">
        <f t="shared" si="1"/>
        <v>3340.44767</v>
      </c>
      <c r="G47" s="24">
        <f t="shared" si="2"/>
        <v>42.803752770979351</v>
      </c>
      <c r="H47" s="3"/>
    </row>
    <row r="48" spans="1:8" ht="27.75" customHeight="1" x14ac:dyDescent="0.25">
      <c r="A48" s="9" t="s">
        <v>351</v>
      </c>
      <c r="B48" s="8" t="s">
        <v>397</v>
      </c>
      <c r="C48" s="17">
        <v>1443414.25</v>
      </c>
      <c r="D48" s="24">
        <f t="shared" si="0"/>
        <v>1443.41425</v>
      </c>
      <c r="E48" s="17">
        <v>1214706.6000000001</v>
      </c>
      <c r="F48" s="24">
        <f t="shared" si="1"/>
        <v>1214.7066</v>
      </c>
      <c r="G48" s="24">
        <f t="shared" si="2"/>
        <v>84.1550926908197</v>
      </c>
      <c r="H48" s="3"/>
    </row>
    <row r="49" spans="1:8" ht="36.75" x14ac:dyDescent="0.25">
      <c r="A49" s="9" t="s">
        <v>353</v>
      </c>
      <c r="B49" s="8" t="s">
        <v>398</v>
      </c>
      <c r="C49" s="17">
        <v>2358116.21</v>
      </c>
      <c r="D49" s="24">
        <f t="shared" si="0"/>
        <v>2358.1162100000001</v>
      </c>
      <c r="E49" s="17">
        <v>855541.82</v>
      </c>
      <c r="F49" s="24">
        <f t="shared" si="1"/>
        <v>855.54181999999992</v>
      </c>
      <c r="G49" s="24">
        <f t="shared" si="2"/>
        <v>36.280731898280784</v>
      </c>
      <c r="H49" s="3"/>
    </row>
    <row r="50" spans="1:8" x14ac:dyDescent="0.25">
      <c r="A50" s="9" t="s">
        <v>364</v>
      </c>
      <c r="B50" s="8" t="s">
        <v>399</v>
      </c>
      <c r="C50" s="17">
        <v>4000</v>
      </c>
      <c r="D50" s="24">
        <f t="shared" si="0"/>
        <v>4</v>
      </c>
      <c r="E50" s="17" t="s">
        <v>13</v>
      </c>
      <c r="F50" s="17" t="s">
        <v>13</v>
      </c>
      <c r="G50" s="17" t="s">
        <v>13</v>
      </c>
      <c r="H50" s="3"/>
    </row>
    <row r="51" spans="1:8" x14ac:dyDescent="0.25">
      <c r="A51" s="9" t="s">
        <v>366</v>
      </c>
      <c r="B51" s="8" t="s">
        <v>400</v>
      </c>
      <c r="C51" s="17">
        <v>4000</v>
      </c>
      <c r="D51" s="24">
        <f t="shared" si="0"/>
        <v>4</v>
      </c>
      <c r="E51" s="17" t="s">
        <v>13</v>
      </c>
      <c r="F51" s="17" t="s">
        <v>13</v>
      </c>
      <c r="G51" s="17" t="s">
        <v>13</v>
      </c>
      <c r="H51" s="3"/>
    </row>
    <row r="52" spans="1:8" ht="14.25" customHeight="1" x14ac:dyDescent="0.25">
      <c r="A52" s="9" t="s">
        <v>401</v>
      </c>
      <c r="B52" s="8" t="s">
        <v>402</v>
      </c>
      <c r="C52" s="17">
        <v>3000</v>
      </c>
      <c r="D52" s="24">
        <f t="shared" si="0"/>
        <v>3</v>
      </c>
      <c r="E52" s="17" t="s">
        <v>13</v>
      </c>
      <c r="F52" s="17" t="s">
        <v>13</v>
      </c>
      <c r="G52" s="17" t="s">
        <v>13</v>
      </c>
      <c r="H52" s="3"/>
    </row>
    <row r="53" spans="1:8" x14ac:dyDescent="0.25">
      <c r="A53" s="9" t="s">
        <v>385</v>
      </c>
      <c r="B53" s="8" t="s">
        <v>403</v>
      </c>
      <c r="C53" s="17">
        <v>1000</v>
      </c>
      <c r="D53" s="24">
        <f t="shared" si="0"/>
        <v>1</v>
      </c>
      <c r="E53" s="17" t="s">
        <v>13</v>
      </c>
      <c r="F53" s="17" t="s">
        <v>13</v>
      </c>
      <c r="G53" s="17" t="s">
        <v>13</v>
      </c>
      <c r="H53" s="3"/>
    </row>
    <row r="54" spans="1:8" x14ac:dyDescent="0.25">
      <c r="A54" s="9" t="s">
        <v>404</v>
      </c>
      <c r="B54" s="8" t="s">
        <v>405</v>
      </c>
      <c r="C54" s="17">
        <v>400000</v>
      </c>
      <c r="D54" s="24">
        <f t="shared" si="0"/>
        <v>400</v>
      </c>
      <c r="E54" s="17" t="s">
        <v>13</v>
      </c>
      <c r="F54" s="17" t="s">
        <v>13</v>
      </c>
      <c r="G54" s="17" t="s">
        <v>13</v>
      </c>
      <c r="H54" s="3"/>
    </row>
    <row r="55" spans="1:8" x14ac:dyDescent="0.25">
      <c r="A55" s="9" t="s">
        <v>364</v>
      </c>
      <c r="B55" s="8" t="s">
        <v>406</v>
      </c>
      <c r="C55" s="17">
        <v>400000</v>
      </c>
      <c r="D55" s="24">
        <f t="shared" si="0"/>
        <v>400</v>
      </c>
      <c r="E55" s="17" t="s">
        <v>13</v>
      </c>
      <c r="F55" s="17" t="s">
        <v>13</v>
      </c>
      <c r="G55" s="17" t="s">
        <v>13</v>
      </c>
      <c r="H55" s="3"/>
    </row>
    <row r="56" spans="1:8" x14ac:dyDescent="0.25">
      <c r="A56" s="9" t="s">
        <v>407</v>
      </c>
      <c r="B56" s="8" t="s">
        <v>408</v>
      </c>
      <c r="C56" s="17">
        <v>400000</v>
      </c>
      <c r="D56" s="24">
        <f t="shared" si="0"/>
        <v>400</v>
      </c>
      <c r="E56" s="17" t="s">
        <v>13</v>
      </c>
      <c r="F56" s="17" t="s">
        <v>13</v>
      </c>
      <c r="G56" s="17" t="s">
        <v>13</v>
      </c>
      <c r="H56" s="3"/>
    </row>
    <row r="57" spans="1:8" x14ac:dyDescent="0.25">
      <c r="A57" s="9" t="s">
        <v>409</v>
      </c>
      <c r="B57" s="8" t="s">
        <v>410</v>
      </c>
      <c r="C57" s="17">
        <v>91015792.349999994</v>
      </c>
      <c r="D57" s="24">
        <f t="shared" si="0"/>
        <v>91015.792349999989</v>
      </c>
      <c r="E57" s="17">
        <v>40081560.729999997</v>
      </c>
      <c r="F57" s="24">
        <f t="shared" si="1"/>
        <v>40081.560729999997</v>
      </c>
      <c r="G57" s="24">
        <f t="shared" si="2"/>
        <v>44.038028670746392</v>
      </c>
      <c r="H57" s="3"/>
    </row>
    <row r="58" spans="1:8" ht="48.75" x14ac:dyDescent="0.25">
      <c r="A58" s="9" t="s">
        <v>345</v>
      </c>
      <c r="B58" s="8" t="s">
        <v>411</v>
      </c>
      <c r="C58" s="17">
        <v>57295369.600000001</v>
      </c>
      <c r="D58" s="24">
        <f t="shared" si="0"/>
        <v>57295.369599999998</v>
      </c>
      <c r="E58" s="17">
        <v>25535859.149999999</v>
      </c>
      <c r="F58" s="24">
        <f t="shared" si="1"/>
        <v>25535.85915</v>
      </c>
      <c r="G58" s="24">
        <f t="shared" si="2"/>
        <v>44.568800809341496</v>
      </c>
      <c r="H58" s="3"/>
    </row>
    <row r="59" spans="1:8" x14ac:dyDescent="0.25">
      <c r="A59" s="9" t="s">
        <v>412</v>
      </c>
      <c r="B59" s="8" t="s">
        <v>413</v>
      </c>
      <c r="C59" s="17">
        <v>54976000</v>
      </c>
      <c r="D59" s="24">
        <f t="shared" si="0"/>
        <v>54976</v>
      </c>
      <c r="E59" s="17">
        <v>24702577.690000001</v>
      </c>
      <c r="F59" s="24">
        <f t="shared" si="1"/>
        <v>24702.577690000002</v>
      </c>
      <c r="G59" s="24">
        <f t="shared" si="2"/>
        <v>44.933384913416766</v>
      </c>
      <c r="H59" s="3"/>
    </row>
    <row r="60" spans="1:8" x14ac:dyDescent="0.25">
      <c r="A60" s="9" t="s">
        <v>414</v>
      </c>
      <c r="B60" s="8" t="s">
        <v>415</v>
      </c>
      <c r="C60" s="17">
        <v>42224800</v>
      </c>
      <c r="D60" s="24">
        <f t="shared" si="0"/>
        <v>42224.800000000003</v>
      </c>
      <c r="E60" s="17">
        <v>19338045.329999998</v>
      </c>
      <c r="F60" s="24">
        <f t="shared" si="1"/>
        <v>19338.045329999997</v>
      </c>
      <c r="G60" s="24">
        <f t="shared" si="2"/>
        <v>45.79783759780981</v>
      </c>
      <c r="H60" s="3"/>
    </row>
    <row r="61" spans="1:8" ht="24.75" x14ac:dyDescent="0.25">
      <c r="A61" s="9" t="s">
        <v>416</v>
      </c>
      <c r="B61" s="8" t="s">
        <v>417</v>
      </c>
      <c r="C61" s="17">
        <v>33920</v>
      </c>
      <c r="D61" s="24">
        <f t="shared" si="0"/>
        <v>33.92</v>
      </c>
      <c r="E61" s="17">
        <v>33920</v>
      </c>
      <c r="F61" s="24">
        <f t="shared" si="1"/>
        <v>33.92</v>
      </c>
      <c r="G61" s="24">
        <f t="shared" si="2"/>
        <v>100</v>
      </c>
      <c r="H61" s="3"/>
    </row>
    <row r="62" spans="1:8" ht="32.25" customHeight="1" x14ac:dyDescent="0.25">
      <c r="A62" s="9" t="s">
        <v>418</v>
      </c>
      <c r="B62" s="8" t="s">
        <v>419</v>
      </c>
      <c r="C62" s="17">
        <v>12717280</v>
      </c>
      <c r="D62" s="24">
        <f t="shared" si="0"/>
        <v>12717.28</v>
      </c>
      <c r="E62" s="17">
        <v>5330612.3600000003</v>
      </c>
      <c r="F62" s="24">
        <f t="shared" si="1"/>
        <v>5330.6123600000001</v>
      </c>
      <c r="G62" s="24">
        <f t="shared" si="2"/>
        <v>41.916293106702064</v>
      </c>
      <c r="H62" s="3"/>
    </row>
    <row r="63" spans="1:8" ht="24.75" x14ac:dyDescent="0.25">
      <c r="A63" s="9" t="s">
        <v>347</v>
      </c>
      <c r="B63" s="8" t="s">
        <v>420</v>
      </c>
      <c r="C63" s="17">
        <v>2319369.6</v>
      </c>
      <c r="D63" s="24">
        <f t="shared" si="0"/>
        <v>2319.3696</v>
      </c>
      <c r="E63" s="17">
        <v>833281.46</v>
      </c>
      <c r="F63" s="24">
        <f t="shared" si="1"/>
        <v>833.28145999999992</v>
      </c>
      <c r="G63" s="24">
        <f t="shared" si="2"/>
        <v>35.927066561534652</v>
      </c>
      <c r="H63" s="3"/>
    </row>
    <row r="64" spans="1:8" ht="15.75" customHeight="1" x14ac:dyDescent="0.25">
      <c r="A64" s="9" t="s">
        <v>349</v>
      </c>
      <c r="B64" s="8" t="s">
        <v>421</v>
      </c>
      <c r="C64" s="17">
        <v>1510676</v>
      </c>
      <c r="D64" s="24">
        <f t="shared" si="0"/>
        <v>1510.6759999999999</v>
      </c>
      <c r="E64" s="17">
        <v>531155.73</v>
      </c>
      <c r="F64" s="24">
        <f t="shared" si="1"/>
        <v>531.15572999999995</v>
      </c>
      <c r="G64" s="24">
        <f t="shared" si="2"/>
        <v>35.160135594925713</v>
      </c>
      <c r="H64" s="3"/>
    </row>
    <row r="65" spans="1:8" ht="23.25" customHeight="1" x14ac:dyDescent="0.25">
      <c r="A65" s="9" t="s">
        <v>351</v>
      </c>
      <c r="B65" s="8" t="s">
        <v>422</v>
      </c>
      <c r="C65" s="17">
        <v>276669.59999999998</v>
      </c>
      <c r="D65" s="24">
        <f t="shared" si="0"/>
        <v>276.6696</v>
      </c>
      <c r="E65" s="17">
        <v>158578.5</v>
      </c>
      <c r="F65" s="24">
        <f t="shared" si="1"/>
        <v>158.57849999999999</v>
      </c>
      <c r="G65" s="24">
        <f t="shared" si="2"/>
        <v>57.316922422991176</v>
      </c>
      <c r="H65" s="3"/>
    </row>
    <row r="66" spans="1:8" ht="24.75" x14ac:dyDescent="0.25">
      <c r="A66" s="9" t="s">
        <v>361</v>
      </c>
      <c r="B66" s="8" t="s">
        <v>423</v>
      </c>
      <c r="C66" s="17">
        <v>75000</v>
      </c>
      <c r="D66" s="24">
        <f t="shared" si="0"/>
        <v>75</v>
      </c>
      <c r="E66" s="17">
        <v>29220</v>
      </c>
      <c r="F66" s="24">
        <f t="shared" si="1"/>
        <v>29.22</v>
      </c>
      <c r="G66" s="24">
        <f t="shared" si="2"/>
        <v>38.96</v>
      </c>
      <c r="H66" s="3"/>
    </row>
    <row r="67" spans="1:8" ht="36.75" x14ac:dyDescent="0.25">
      <c r="A67" s="9" t="s">
        <v>353</v>
      </c>
      <c r="B67" s="8" t="s">
        <v>424</v>
      </c>
      <c r="C67" s="17">
        <v>457024</v>
      </c>
      <c r="D67" s="24">
        <f t="shared" si="0"/>
        <v>457.024</v>
      </c>
      <c r="E67" s="17">
        <v>114327.23</v>
      </c>
      <c r="F67" s="24">
        <f t="shared" si="1"/>
        <v>114.32723</v>
      </c>
      <c r="G67" s="24">
        <f t="shared" si="2"/>
        <v>25.015585614759839</v>
      </c>
      <c r="H67" s="3"/>
    </row>
    <row r="68" spans="1:8" ht="24.75" x14ac:dyDescent="0.25">
      <c r="A68" s="9" t="s">
        <v>377</v>
      </c>
      <c r="B68" s="8" t="s">
        <v>425</v>
      </c>
      <c r="C68" s="17">
        <v>28813811.84</v>
      </c>
      <c r="D68" s="24">
        <f t="shared" si="0"/>
        <v>28813.811839999998</v>
      </c>
      <c r="E68" s="17">
        <v>12769000.25</v>
      </c>
      <c r="F68" s="24">
        <f t="shared" si="1"/>
        <v>12769.000249999999</v>
      </c>
      <c r="G68" s="24">
        <f t="shared" si="2"/>
        <v>44.315553668861604</v>
      </c>
      <c r="H68" s="3"/>
    </row>
    <row r="69" spans="1:8" ht="24.75" x14ac:dyDescent="0.25">
      <c r="A69" s="9" t="s">
        <v>379</v>
      </c>
      <c r="B69" s="8" t="s">
        <v>426</v>
      </c>
      <c r="C69" s="17">
        <v>28813811.84</v>
      </c>
      <c r="D69" s="24">
        <f t="shared" si="0"/>
        <v>28813.811839999998</v>
      </c>
      <c r="E69" s="17">
        <v>12769000.25</v>
      </c>
      <c r="F69" s="24">
        <f t="shared" si="1"/>
        <v>12769.000249999999</v>
      </c>
      <c r="G69" s="24">
        <f t="shared" si="2"/>
        <v>44.315553668861604</v>
      </c>
      <c r="H69" s="3"/>
    </row>
    <row r="70" spans="1:8" x14ac:dyDescent="0.25">
      <c r="A70" s="9" t="s">
        <v>381</v>
      </c>
      <c r="B70" s="8" t="s">
        <v>427</v>
      </c>
      <c r="C70" s="17">
        <v>25136883.239999998</v>
      </c>
      <c r="D70" s="24">
        <f t="shared" si="0"/>
        <v>25136.883239999999</v>
      </c>
      <c r="E70" s="17">
        <v>10618022.220000001</v>
      </c>
      <c r="F70" s="24">
        <f t="shared" si="1"/>
        <v>10618.022220000001</v>
      </c>
      <c r="G70" s="24">
        <f t="shared" si="2"/>
        <v>42.24080654161483</v>
      </c>
      <c r="H70" s="3"/>
    </row>
    <row r="71" spans="1:8" x14ac:dyDescent="0.25">
      <c r="A71" s="9" t="s">
        <v>428</v>
      </c>
      <c r="B71" s="8" t="s">
        <v>429</v>
      </c>
      <c r="C71" s="17">
        <v>3676928.6</v>
      </c>
      <c r="D71" s="24">
        <f t="shared" si="0"/>
        <v>3676.9286000000002</v>
      </c>
      <c r="E71" s="17">
        <v>2150978.0299999998</v>
      </c>
      <c r="F71" s="24">
        <f t="shared" si="1"/>
        <v>2150.9780299999998</v>
      </c>
      <c r="G71" s="24">
        <f t="shared" si="2"/>
        <v>58.499314618184307</v>
      </c>
      <c r="H71" s="3"/>
    </row>
    <row r="72" spans="1:8" x14ac:dyDescent="0.25">
      <c r="A72" s="9" t="s">
        <v>430</v>
      </c>
      <c r="B72" s="8" t="s">
        <v>431</v>
      </c>
      <c r="C72" s="17">
        <v>15000</v>
      </c>
      <c r="D72" s="24">
        <f t="shared" si="0"/>
        <v>15</v>
      </c>
      <c r="E72" s="17" t="s">
        <v>13</v>
      </c>
      <c r="F72" s="17" t="s">
        <v>13</v>
      </c>
      <c r="G72" s="17" t="s">
        <v>13</v>
      </c>
      <c r="H72" s="3"/>
    </row>
    <row r="73" spans="1:8" x14ac:dyDescent="0.25">
      <c r="A73" s="9" t="s">
        <v>432</v>
      </c>
      <c r="B73" s="8" t="s">
        <v>433</v>
      </c>
      <c r="C73" s="17">
        <v>15000</v>
      </c>
      <c r="D73" s="24">
        <f t="shared" si="0"/>
        <v>15</v>
      </c>
      <c r="E73" s="17" t="s">
        <v>13</v>
      </c>
      <c r="F73" s="17" t="s">
        <v>13</v>
      </c>
      <c r="G73" s="17" t="s">
        <v>13</v>
      </c>
      <c r="H73" s="3"/>
    </row>
    <row r="74" spans="1:8" ht="24.75" x14ac:dyDescent="0.25">
      <c r="A74" s="9" t="s">
        <v>434</v>
      </c>
      <c r="B74" s="8" t="s">
        <v>435</v>
      </c>
      <c r="C74" s="17">
        <v>245580</v>
      </c>
      <c r="D74" s="24">
        <f t="shared" ref="D74:D137" si="3">C74/1000</f>
        <v>245.58</v>
      </c>
      <c r="E74" s="17" t="s">
        <v>13</v>
      </c>
      <c r="F74" s="17" t="s">
        <v>13</v>
      </c>
      <c r="G74" s="17" t="s">
        <v>13</v>
      </c>
      <c r="H74" s="3"/>
    </row>
    <row r="75" spans="1:8" x14ac:dyDescent="0.25">
      <c r="A75" s="9" t="s">
        <v>436</v>
      </c>
      <c r="B75" s="8" t="s">
        <v>437</v>
      </c>
      <c r="C75" s="17">
        <v>245580</v>
      </c>
      <c r="D75" s="24">
        <f t="shared" si="3"/>
        <v>245.58</v>
      </c>
      <c r="E75" s="17" t="s">
        <v>13</v>
      </c>
      <c r="F75" s="17" t="s">
        <v>13</v>
      </c>
      <c r="G75" s="17" t="s">
        <v>13</v>
      </c>
      <c r="H75" s="3"/>
    </row>
    <row r="76" spans="1:8" ht="24.75" x14ac:dyDescent="0.25">
      <c r="A76" s="9" t="s">
        <v>438</v>
      </c>
      <c r="B76" s="8" t="s">
        <v>439</v>
      </c>
      <c r="C76" s="17">
        <v>245580</v>
      </c>
      <c r="D76" s="24">
        <f t="shared" si="3"/>
        <v>245.58</v>
      </c>
      <c r="E76" s="17" t="s">
        <v>13</v>
      </c>
      <c r="F76" s="17" t="s">
        <v>13</v>
      </c>
      <c r="G76" s="17" t="s">
        <v>13</v>
      </c>
      <c r="H76" s="3"/>
    </row>
    <row r="77" spans="1:8" x14ac:dyDescent="0.25">
      <c r="A77" s="9" t="s">
        <v>364</v>
      </c>
      <c r="B77" s="8" t="s">
        <v>440</v>
      </c>
      <c r="C77" s="17">
        <v>4646030.91</v>
      </c>
      <c r="D77" s="24">
        <f t="shared" si="3"/>
        <v>4646.0309100000004</v>
      </c>
      <c r="E77" s="17">
        <v>1776701.33</v>
      </c>
      <c r="F77" s="24">
        <f t="shared" ref="F77:F137" si="4">E77/1000</f>
        <v>1776.7013300000001</v>
      </c>
      <c r="G77" s="24">
        <f t="shared" ref="G77:G137" si="5">F77/D77*100</f>
        <v>38.241272269107654</v>
      </c>
      <c r="H77" s="3"/>
    </row>
    <row r="78" spans="1:8" x14ac:dyDescent="0.25">
      <c r="A78" s="9" t="s">
        <v>441</v>
      </c>
      <c r="B78" s="8" t="s">
        <v>442</v>
      </c>
      <c r="C78" s="17">
        <v>83815.899999999994</v>
      </c>
      <c r="D78" s="24">
        <f t="shared" si="3"/>
        <v>83.815899999999999</v>
      </c>
      <c r="E78" s="17">
        <v>83815.899999999994</v>
      </c>
      <c r="F78" s="24">
        <f t="shared" si="4"/>
        <v>83.815899999999999</v>
      </c>
      <c r="G78" s="24">
        <f t="shared" si="5"/>
        <v>100</v>
      </c>
      <c r="H78" s="3"/>
    </row>
    <row r="79" spans="1:8" ht="24.75" x14ac:dyDescent="0.25">
      <c r="A79" s="9" t="s">
        <v>443</v>
      </c>
      <c r="B79" s="8" t="s">
        <v>444</v>
      </c>
      <c r="C79" s="17">
        <v>83815.899999999994</v>
      </c>
      <c r="D79" s="24">
        <f t="shared" si="3"/>
        <v>83.815899999999999</v>
      </c>
      <c r="E79" s="17">
        <v>83815.899999999994</v>
      </c>
      <c r="F79" s="24">
        <f t="shared" si="4"/>
        <v>83.815899999999999</v>
      </c>
      <c r="G79" s="24">
        <f t="shared" si="5"/>
        <v>100</v>
      </c>
      <c r="H79" s="3"/>
    </row>
    <row r="80" spans="1:8" x14ac:dyDescent="0.25">
      <c r="A80" s="9" t="s">
        <v>366</v>
      </c>
      <c r="B80" s="8" t="s">
        <v>445</v>
      </c>
      <c r="C80" s="17">
        <v>3693974.93</v>
      </c>
      <c r="D80" s="24">
        <f t="shared" si="3"/>
        <v>3693.9749300000003</v>
      </c>
      <c r="E80" s="17">
        <v>1692885.43</v>
      </c>
      <c r="F80" s="24">
        <f t="shared" si="4"/>
        <v>1692.88543</v>
      </c>
      <c r="G80" s="24">
        <f t="shared" si="5"/>
        <v>45.82828692884496</v>
      </c>
      <c r="H80" s="3"/>
    </row>
    <row r="81" spans="1:8" ht="18.75" customHeight="1" x14ac:dyDescent="0.25">
      <c r="A81" s="9" t="s">
        <v>401</v>
      </c>
      <c r="B81" s="8" t="s">
        <v>446</v>
      </c>
      <c r="C81" s="17">
        <v>2974974.93</v>
      </c>
      <c r="D81" s="24">
        <f t="shared" si="3"/>
        <v>2974.9749300000003</v>
      </c>
      <c r="E81" s="17">
        <v>1219974.01</v>
      </c>
      <c r="F81" s="24">
        <f t="shared" si="4"/>
        <v>1219.9740099999999</v>
      </c>
      <c r="G81" s="24">
        <f t="shared" si="5"/>
        <v>41.007875316784592</v>
      </c>
      <c r="H81" s="3"/>
    </row>
    <row r="82" spans="1:8" x14ac:dyDescent="0.25">
      <c r="A82" s="9" t="s">
        <v>368</v>
      </c>
      <c r="B82" s="8" t="s">
        <v>447</v>
      </c>
      <c r="C82" s="17">
        <v>279000</v>
      </c>
      <c r="D82" s="24">
        <f t="shared" si="3"/>
        <v>279</v>
      </c>
      <c r="E82" s="17">
        <v>45304.25</v>
      </c>
      <c r="F82" s="24">
        <f t="shared" si="4"/>
        <v>45.304250000000003</v>
      </c>
      <c r="G82" s="24">
        <f t="shared" si="5"/>
        <v>16.238082437275985</v>
      </c>
      <c r="H82" s="3"/>
    </row>
    <row r="83" spans="1:8" x14ac:dyDescent="0.25">
      <c r="A83" s="9" t="s">
        <v>385</v>
      </c>
      <c r="B83" s="8" t="s">
        <v>448</v>
      </c>
      <c r="C83" s="17">
        <v>440000</v>
      </c>
      <c r="D83" s="24">
        <f t="shared" si="3"/>
        <v>440</v>
      </c>
      <c r="E83" s="17">
        <v>427607.17</v>
      </c>
      <c r="F83" s="24">
        <f t="shared" si="4"/>
        <v>427.60717</v>
      </c>
      <c r="G83" s="24">
        <f t="shared" si="5"/>
        <v>97.183447727272736</v>
      </c>
      <c r="H83" s="3"/>
    </row>
    <row r="84" spans="1:8" x14ac:dyDescent="0.25">
      <c r="A84" s="9" t="s">
        <v>407</v>
      </c>
      <c r="B84" s="8" t="s">
        <v>449</v>
      </c>
      <c r="C84" s="17">
        <v>868240.08</v>
      </c>
      <c r="D84" s="24">
        <f t="shared" si="3"/>
        <v>868.24007999999992</v>
      </c>
      <c r="E84" s="17" t="s">
        <v>13</v>
      </c>
      <c r="F84" s="17" t="s">
        <v>13</v>
      </c>
      <c r="G84" s="17" t="s">
        <v>13</v>
      </c>
      <c r="H84" s="3"/>
    </row>
    <row r="85" spans="1:8" x14ac:dyDescent="0.25">
      <c r="A85" s="9" t="s">
        <v>450</v>
      </c>
      <c r="B85" s="8" t="s">
        <v>451</v>
      </c>
      <c r="C85" s="17">
        <v>1254600</v>
      </c>
      <c r="D85" s="24">
        <f t="shared" si="3"/>
        <v>1254.5999999999999</v>
      </c>
      <c r="E85" s="17">
        <v>662152.49</v>
      </c>
      <c r="F85" s="24">
        <f t="shared" si="4"/>
        <v>662.15248999999994</v>
      </c>
      <c r="G85" s="24">
        <f t="shared" si="5"/>
        <v>52.777976247409534</v>
      </c>
      <c r="H85" s="3"/>
    </row>
    <row r="86" spans="1:8" x14ac:dyDescent="0.25">
      <c r="A86" s="9" t="s">
        <v>452</v>
      </c>
      <c r="B86" s="8" t="s">
        <v>453</v>
      </c>
      <c r="C86" s="17">
        <v>1254600</v>
      </c>
      <c r="D86" s="24">
        <f t="shared" si="3"/>
        <v>1254.5999999999999</v>
      </c>
      <c r="E86" s="17">
        <v>662152.49</v>
      </c>
      <c r="F86" s="24">
        <f t="shared" si="4"/>
        <v>662.15248999999994</v>
      </c>
      <c r="G86" s="24">
        <f t="shared" si="5"/>
        <v>52.777976247409534</v>
      </c>
      <c r="H86" s="3"/>
    </row>
    <row r="87" spans="1:8" ht="48.75" x14ac:dyDescent="0.25">
      <c r="A87" s="9" t="s">
        <v>345</v>
      </c>
      <c r="B87" s="8" t="s">
        <v>454</v>
      </c>
      <c r="C87" s="17">
        <v>1102440</v>
      </c>
      <c r="D87" s="24">
        <f t="shared" si="3"/>
        <v>1102.44</v>
      </c>
      <c r="E87" s="17">
        <v>662152.49</v>
      </c>
      <c r="F87" s="24">
        <f t="shared" si="4"/>
        <v>662.15248999999994</v>
      </c>
      <c r="G87" s="24">
        <f t="shared" si="5"/>
        <v>60.062451471281875</v>
      </c>
      <c r="H87" s="3"/>
    </row>
    <row r="88" spans="1:8" ht="24.75" x14ac:dyDescent="0.25">
      <c r="A88" s="9" t="s">
        <v>347</v>
      </c>
      <c r="B88" s="8" t="s">
        <v>455</v>
      </c>
      <c r="C88" s="17">
        <v>1102440</v>
      </c>
      <c r="D88" s="24">
        <f t="shared" si="3"/>
        <v>1102.44</v>
      </c>
      <c r="E88" s="17">
        <v>662152.49</v>
      </c>
      <c r="F88" s="24">
        <f t="shared" si="4"/>
        <v>662.15248999999994</v>
      </c>
      <c r="G88" s="24">
        <f t="shared" si="5"/>
        <v>60.062451471281875</v>
      </c>
      <c r="H88" s="3"/>
    </row>
    <row r="89" spans="1:8" ht="16.5" customHeight="1" x14ac:dyDescent="0.25">
      <c r="A89" s="9" t="s">
        <v>349</v>
      </c>
      <c r="B89" s="8" t="s">
        <v>456</v>
      </c>
      <c r="C89" s="17">
        <v>846703</v>
      </c>
      <c r="D89" s="24">
        <f t="shared" si="3"/>
        <v>846.70299999999997</v>
      </c>
      <c r="E89" s="17">
        <v>533046.38</v>
      </c>
      <c r="F89" s="24">
        <f t="shared" si="4"/>
        <v>533.04638</v>
      </c>
      <c r="G89" s="24">
        <f t="shared" si="5"/>
        <v>62.9555322232235</v>
      </c>
      <c r="H89" s="3"/>
    </row>
    <row r="90" spans="1:8" ht="36.75" x14ac:dyDescent="0.25">
      <c r="A90" s="9" t="s">
        <v>353</v>
      </c>
      <c r="B90" s="8" t="s">
        <v>457</v>
      </c>
      <c r="C90" s="17">
        <v>255737</v>
      </c>
      <c r="D90" s="24">
        <f t="shared" si="3"/>
        <v>255.73699999999999</v>
      </c>
      <c r="E90" s="17">
        <v>129106.11</v>
      </c>
      <c r="F90" s="24">
        <f t="shared" si="4"/>
        <v>129.10611</v>
      </c>
      <c r="G90" s="24">
        <f t="shared" si="5"/>
        <v>50.483938577523006</v>
      </c>
      <c r="H90" s="3"/>
    </row>
    <row r="91" spans="1:8" ht="24.75" x14ac:dyDescent="0.25">
      <c r="A91" s="9" t="s">
        <v>377</v>
      </c>
      <c r="B91" s="8" t="s">
        <v>458</v>
      </c>
      <c r="C91" s="17">
        <v>152160</v>
      </c>
      <c r="D91" s="24">
        <f t="shared" si="3"/>
        <v>152.16</v>
      </c>
      <c r="E91" s="17" t="s">
        <v>13</v>
      </c>
      <c r="F91" s="17" t="s">
        <v>13</v>
      </c>
      <c r="G91" s="17" t="s">
        <v>13</v>
      </c>
      <c r="H91" s="3"/>
    </row>
    <row r="92" spans="1:8" ht="24.75" x14ac:dyDescent="0.25">
      <c r="A92" s="9" t="s">
        <v>379</v>
      </c>
      <c r="B92" s="8" t="s">
        <v>459</v>
      </c>
      <c r="C92" s="17">
        <v>152160</v>
      </c>
      <c r="D92" s="24">
        <f t="shared" si="3"/>
        <v>152.16</v>
      </c>
      <c r="E92" s="17" t="s">
        <v>13</v>
      </c>
      <c r="F92" s="17" t="s">
        <v>13</v>
      </c>
      <c r="G92" s="17" t="s">
        <v>13</v>
      </c>
      <c r="H92" s="3"/>
    </row>
    <row r="93" spans="1:8" x14ac:dyDescent="0.25">
      <c r="A93" s="9" t="s">
        <v>381</v>
      </c>
      <c r="B93" s="8" t="s">
        <v>460</v>
      </c>
      <c r="C93" s="17">
        <v>152160</v>
      </c>
      <c r="D93" s="24">
        <f t="shared" si="3"/>
        <v>152.16</v>
      </c>
      <c r="E93" s="17" t="s">
        <v>13</v>
      </c>
      <c r="F93" s="17" t="s">
        <v>13</v>
      </c>
      <c r="G93" s="17" t="s">
        <v>13</v>
      </c>
      <c r="H93" s="3"/>
    </row>
    <row r="94" spans="1:8" ht="24.75" x14ac:dyDescent="0.25">
      <c r="A94" s="9" t="s">
        <v>461</v>
      </c>
      <c r="B94" s="8" t="s">
        <v>462</v>
      </c>
      <c r="C94" s="17">
        <v>115000</v>
      </c>
      <c r="D94" s="24">
        <f t="shared" si="3"/>
        <v>115</v>
      </c>
      <c r="E94" s="17">
        <v>33350</v>
      </c>
      <c r="F94" s="24">
        <f t="shared" si="4"/>
        <v>33.35</v>
      </c>
      <c r="G94" s="24">
        <f t="shared" si="5"/>
        <v>29.000000000000004</v>
      </c>
      <c r="H94" s="3"/>
    </row>
    <row r="95" spans="1:8" x14ac:dyDescent="0.25">
      <c r="A95" s="9" t="s">
        <v>463</v>
      </c>
      <c r="B95" s="8" t="s">
        <v>464</v>
      </c>
      <c r="C95" s="17">
        <v>110000</v>
      </c>
      <c r="D95" s="24">
        <f t="shared" si="3"/>
        <v>110</v>
      </c>
      <c r="E95" s="17">
        <v>28350</v>
      </c>
      <c r="F95" s="24">
        <f t="shared" si="4"/>
        <v>28.35</v>
      </c>
      <c r="G95" s="24">
        <f t="shared" si="5"/>
        <v>25.772727272727273</v>
      </c>
      <c r="H95" s="3"/>
    </row>
    <row r="96" spans="1:8" ht="24.75" x14ac:dyDescent="0.25">
      <c r="A96" s="9" t="s">
        <v>377</v>
      </c>
      <c r="B96" s="8" t="s">
        <v>465</v>
      </c>
      <c r="C96" s="17">
        <v>110000</v>
      </c>
      <c r="D96" s="24">
        <f t="shared" si="3"/>
        <v>110</v>
      </c>
      <c r="E96" s="17">
        <v>28350</v>
      </c>
      <c r="F96" s="24">
        <f t="shared" si="4"/>
        <v>28.35</v>
      </c>
      <c r="G96" s="24">
        <f t="shared" si="5"/>
        <v>25.772727272727273</v>
      </c>
      <c r="H96" s="3"/>
    </row>
    <row r="97" spans="1:8" ht="24.75" x14ac:dyDescent="0.25">
      <c r="A97" s="9" t="s">
        <v>379</v>
      </c>
      <c r="B97" s="8" t="s">
        <v>466</v>
      </c>
      <c r="C97" s="17">
        <v>110000</v>
      </c>
      <c r="D97" s="24">
        <f t="shared" si="3"/>
        <v>110</v>
      </c>
      <c r="E97" s="17">
        <v>28350</v>
      </c>
      <c r="F97" s="24">
        <f t="shared" si="4"/>
        <v>28.35</v>
      </c>
      <c r="G97" s="24">
        <f t="shared" si="5"/>
        <v>25.772727272727273</v>
      </c>
      <c r="H97" s="3"/>
    </row>
    <row r="98" spans="1:8" x14ac:dyDescent="0.25">
      <c r="A98" s="9" t="s">
        <v>381</v>
      </c>
      <c r="B98" s="8" t="s">
        <v>467</v>
      </c>
      <c r="C98" s="17">
        <v>110000</v>
      </c>
      <c r="D98" s="24">
        <f t="shared" si="3"/>
        <v>110</v>
      </c>
      <c r="E98" s="17">
        <v>28350</v>
      </c>
      <c r="F98" s="24">
        <f t="shared" si="4"/>
        <v>28.35</v>
      </c>
      <c r="G98" s="24">
        <f t="shared" si="5"/>
        <v>25.772727272727273</v>
      </c>
      <c r="H98" s="3"/>
    </row>
    <row r="99" spans="1:8" x14ac:dyDescent="0.25">
      <c r="A99" s="9" t="s">
        <v>468</v>
      </c>
      <c r="B99" s="8" t="s">
        <v>469</v>
      </c>
      <c r="C99" s="17">
        <v>5000</v>
      </c>
      <c r="D99" s="24">
        <f t="shared" si="3"/>
        <v>5</v>
      </c>
      <c r="E99" s="17">
        <v>5000</v>
      </c>
      <c r="F99" s="24">
        <f t="shared" si="4"/>
        <v>5</v>
      </c>
      <c r="G99" s="24">
        <f t="shared" si="5"/>
        <v>100</v>
      </c>
      <c r="H99" s="3"/>
    </row>
    <row r="100" spans="1:8" ht="24.75" x14ac:dyDescent="0.25">
      <c r="A100" s="9" t="s">
        <v>377</v>
      </c>
      <c r="B100" s="8" t="s">
        <v>470</v>
      </c>
      <c r="C100" s="17">
        <v>5000</v>
      </c>
      <c r="D100" s="24">
        <f t="shared" si="3"/>
        <v>5</v>
      </c>
      <c r="E100" s="17">
        <v>5000</v>
      </c>
      <c r="F100" s="24">
        <f t="shared" si="4"/>
        <v>5</v>
      </c>
      <c r="G100" s="24">
        <f t="shared" si="5"/>
        <v>100</v>
      </c>
      <c r="H100" s="3"/>
    </row>
    <row r="101" spans="1:8" ht="24.75" x14ac:dyDescent="0.25">
      <c r="A101" s="9" t="s">
        <v>379</v>
      </c>
      <c r="B101" s="8" t="s">
        <v>471</v>
      </c>
      <c r="C101" s="17">
        <v>5000</v>
      </c>
      <c r="D101" s="24">
        <f t="shared" si="3"/>
        <v>5</v>
      </c>
      <c r="E101" s="17">
        <v>5000</v>
      </c>
      <c r="F101" s="24">
        <f t="shared" si="4"/>
        <v>5</v>
      </c>
      <c r="G101" s="24">
        <f t="shared" si="5"/>
        <v>100</v>
      </c>
      <c r="H101" s="3"/>
    </row>
    <row r="102" spans="1:8" x14ac:dyDescent="0.25">
      <c r="A102" s="9" t="s">
        <v>381</v>
      </c>
      <c r="B102" s="8" t="s">
        <v>472</v>
      </c>
      <c r="C102" s="17">
        <v>5000</v>
      </c>
      <c r="D102" s="24">
        <f t="shared" si="3"/>
        <v>5</v>
      </c>
      <c r="E102" s="17">
        <v>5000</v>
      </c>
      <c r="F102" s="24">
        <f t="shared" si="4"/>
        <v>5</v>
      </c>
      <c r="G102" s="24">
        <f t="shared" si="5"/>
        <v>100</v>
      </c>
      <c r="H102" s="3"/>
    </row>
    <row r="103" spans="1:8" x14ac:dyDescent="0.25">
      <c r="A103" s="9" t="s">
        <v>473</v>
      </c>
      <c r="B103" s="8" t="s">
        <v>474</v>
      </c>
      <c r="C103" s="17">
        <v>94039580.760000005</v>
      </c>
      <c r="D103" s="24">
        <f t="shared" si="3"/>
        <v>94039.580760000012</v>
      </c>
      <c r="E103" s="17">
        <v>29571790.620000001</v>
      </c>
      <c r="F103" s="24">
        <f t="shared" si="4"/>
        <v>29571.79062</v>
      </c>
      <c r="G103" s="24">
        <f t="shared" si="5"/>
        <v>31.446110649377161</v>
      </c>
      <c r="H103" s="3"/>
    </row>
    <row r="104" spans="1:8" x14ac:dyDescent="0.25">
      <c r="A104" s="9" t="s">
        <v>475</v>
      </c>
      <c r="B104" s="8" t="s">
        <v>476</v>
      </c>
      <c r="C104" s="17">
        <v>501992.8</v>
      </c>
      <c r="D104" s="24">
        <f t="shared" si="3"/>
        <v>501.99279999999999</v>
      </c>
      <c r="E104" s="17">
        <v>40972.800000000003</v>
      </c>
      <c r="F104" s="24">
        <f t="shared" si="4"/>
        <v>40.972799999999999</v>
      </c>
      <c r="G104" s="24">
        <f t="shared" si="5"/>
        <v>8.1620294155613387</v>
      </c>
      <c r="H104" s="3"/>
    </row>
    <row r="105" spans="1:8" ht="24.75" x14ac:dyDescent="0.25">
      <c r="A105" s="9" t="s">
        <v>377</v>
      </c>
      <c r="B105" s="8" t="s">
        <v>477</v>
      </c>
      <c r="C105" s="17">
        <v>501992.8</v>
      </c>
      <c r="D105" s="24">
        <f t="shared" si="3"/>
        <v>501.99279999999999</v>
      </c>
      <c r="E105" s="17">
        <v>40972.800000000003</v>
      </c>
      <c r="F105" s="24">
        <f t="shared" si="4"/>
        <v>40.972799999999999</v>
      </c>
      <c r="G105" s="24">
        <f t="shared" si="5"/>
        <v>8.1620294155613387</v>
      </c>
      <c r="H105" s="3"/>
    </row>
    <row r="106" spans="1:8" ht="24.75" x14ac:dyDescent="0.25">
      <c r="A106" s="9" t="s">
        <v>379</v>
      </c>
      <c r="B106" s="8" t="s">
        <v>478</v>
      </c>
      <c r="C106" s="17">
        <v>501992.8</v>
      </c>
      <c r="D106" s="24">
        <f t="shared" si="3"/>
        <v>501.99279999999999</v>
      </c>
      <c r="E106" s="17">
        <v>40972.800000000003</v>
      </c>
      <c r="F106" s="24">
        <f t="shared" si="4"/>
        <v>40.972799999999999</v>
      </c>
      <c r="G106" s="24">
        <f t="shared" si="5"/>
        <v>8.1620294155613387</v>
      </c>
      <c r="H106" s="3"/>
    </row>
    <row r="107" spans="1:8" x14ac:dyDescent="0.25">
      <c r="A107" s="9" t="s">
        <v>381</v>
      </c>
      <c r="B107" s="8" t="s">
        <v>479</v>
      </c>
      <c r="C107" s="17">
        <v>501992.8</v>
      </c>
      <c r="D107" s="24">
        <f t="shared" si="3"/>
        <v>501.99279999999999</v>
      </c>
      <c r="E107" s="17">
        <v>40972.800000000003</v>
      </c>
      <c r="F107" s="24">
        <f t="shared" si="4"/>
        <v>40.972799999999999</v>
      </c>
      <c r="G107" s="24">
        <f t="shared" si="5"/>
        <v>8.1620294155613387</v>
      </c>
      <c r="H107" s="3"/>
    </row>
    <row r="108" spans="1:8" x14ac:dyDescent="0.25">
      <c r="A108" s="9" t="s">
        <v>480</v>
      </c>
      <c r="B108" s="8" t="s">
        <v>481</v>
      </c>
      <c r="C108" s="17">
        <v>18129987.960000001</v>
      </c>
      <c r="D108" s="24">
        <f t="shared" si="3"/>
        <v>18129.987960000002</v>
      </c>
      <c r="E108" s="17">
        <v>6687279.4699999997</v>
      </c>
      <c r="F108" s="24">
        <f t="shared" si="4"/>
        <v>6687.2794699999995</v>
      </c>
      <c r="G108" s="24">
        <f t="shared" si="5"/>
        <v>36.885184285582937</v>
      </c>
      <c r="H108" s="3"/>
    </row>
    <row r="109" spans="1:8" ht="24.75" x14ac:dyDescent="0.25">
      <c r="A109" s="9" t="s">
        <v>377</v>
      </c>
      <c r="B109" s="8" t="s">
        <v>482</v>
      </c>
      <c r="C109" s="17">
        <v>18129987.960000001</v>
      </c>
      <c r="D109" s="24">
        <f t="shared" si="3"/>
        <v>18129.987960000002</v>
      </c>
      <c r="E109" s="17">
        <v>6687279.4699999997</v>
      </c>
      <c r="F109" s="24">
        <f t="shared" si="4"/>
        <v>6687.2794699999995</v>
      </c>
      <c r="G109" s="24">
        <f t="shared" si="5"/>
        <v>36.885184285582937</v>
      </c>
      <c r="H109" s="3"/>
    </row>
    <row r="110" spans="1:8" ht="24.75" x14ac:dyDescent="0.25">
      <c r="A110" s="9" t="s">
        <v>379</v>
      </c>
      <c r="B110" s="8" t="s">
        <v>483</v>
      </c>
      <c r="C110" s="17">
        <v>18129987.960000001</v>
      </c>
      <c r="D110" s="24">
        <f t="shared" si="3"/>
        <v>18129.987960000002</v>
      </c>
      <c r="E110" s="17">
        <v>6687279.4699999997</v>
      </c>
      <c r="F110" s="24">
        <f t="shared" si="4"/>
        <v>6687.2794699999995</v>
      </c>
      <c r="G110" s="24">
        <f t="shared" si="5"/>
        <v>36.885184285582937</v>
      </c>
      <c r="H110" s="3"/>
    </row>
    <row r="111" spans="1:8" x14ac:dyDescent="0.25">
      <c r="A111" s="9" t="s">
        <v>381</v>
      </c>
      <c r="B111" s="8" t="s">
        <v>484</v>
      </c>
      <c r="C111" s="17">
        <v>18129987.960000001</v>
      </c>
      <c r="D111" s="24">
        <f t="shared" si="3"/>
        <v>18129.987960000002</v>
      </c>
      <c r="E111" s="17">
        <v>6687279.4699999997</v>
      </c>
      <c r="F111" s="24">
        <f t="shared" si="4"/>
        <v>6687.2794699999995</v>
      </c>
      <c r="G111" s="24">
        <f t="shared" si="5"/>
        <v>36.885184285582937</v>
      </c>
      <c r="H111" s="3"/>
    </row>
    <row r="112" spans="1:8" x14ac:dyDescent="0.25">
      <c r="A112" s="9" t="s">
        <v>485</v>
      </c>
      <c r="B112" s="8" t="s">
        <v>486</v>
      </c>
      <c r="C112" s="17">
        <v>75317600</v>
      </c>
      <c r="D112" s="24">
        <f t="shared" si="3"/>
        <v>75317.600000000006</v>
      </c>
      <c r="E112" s="17">
        <v>22824883.350000001</v>
      </c>
      <c r="F112" s="24">
        <f t="shared" si="4"/>
        <v>22824.88335</v>
      </c>
      <c r="G112" s="24">
        <f t="shared" si="5"/>
        <v>30.304846875099578</v>
      </c>
      <c r="H112" s="3"/>
    </row>
    <row r="113" spans="1:8" ht="24.75" x14ac:dyDescent="0.25">
      <c r="A113" s="9" t="s">
        <v>377</v>
      </c>
      <c r="B113" s="8" t="s">
        <v>487</v>
      </c>
      <c r="C113" s="17">
        <v>75317600</v>
      </c>
      <c r="D113" s="24">
        <f t="shared" si="3"/>
        <v>75317.600000000006</v>
      </c>
      <c r="E113" s="17">
        <v>22824883.350000001</v>
      </c>
      <c r="F113" s="24">
        <f t="shared" si="4"/>
        <v>22824.88335</v>
      </c>
      <c r="G113" s="24">
        <f t="shared" si="5"/>
        <v>30.304846875099578</v>
      </c>
      <c r="H113" s="3"/>
    </row>
    <row r="114" spans="1:8" ht="24.75" x14ac:dyDescent="0.25">
      <c r="A114" s="9" t="s">
        <v>379</v>
      </c>
      <c r="B114" s="8" t="s">
        <v>488</v>
      </c>
      <c r="C114" s="17">
        <v>75317600</v>
      </c>
      <c r="D114" s="24">
        <f t="shared" si="3"/>
        <v>75317.600000000006</v>
      </c>
      <c r="E114" s="17">
        <v>22824883.350000001</v>
      </c>
      <c r="F114" s="24">
        <f t="shared" si="4"/>
        <v>22824.88335</v>
      </c>
      <c r="G114" s="24">
        <f t="shared" si="5"/>
        <v>30.304846875099578</v>
      </c>
      <c r="H114" s="3"/>
    </row>
    <row r="115" spans="1:8" x14ac:dyDescent="0.25">
      <c r="A115" s="9" t="s">
        <v>381</v>
      </c>
      <c r="B115" s="8" t="s">
        <v>489</v>
      </c>
      <c r="C115" s="17">
        <v>75317600</v>
      </c>
      <c r="D115" s="24">
        <f t="shared" si="3"/>
        <v>75317.600000000006</v>
      </c>
      <c r="E115" s="17">
        <v>22824883.350000001</v>
      </c>
      <c r="F115" s="24">
        <f t="shared" si="4"/>
        <v>22824.88335</v>
      </c>
      <c r="G115" s="24">
        <f t="shared" si="5"/>
        <v>30.304846875099578</v>
      </c>
      <c r="H115" s="3"/>
    </row>
    <row r="116" spans="1:8" x14ac:dyDescent="0.25">
      <c r="A116" s="9" t="s">
        <v>490</v>
      </c>
      <c r="B116" s="8" t="s">
        <v>491</v>
      </c>
      <c r="C116" s="17">
        <v>90000</v>
      </c>
      <c r="D116" s="24">
        <f t="shared" si="3"/>
        <v>90</v>
      </c>
      <c r="E116" s="17">
        <v>18655</v>
      </c>
      <c r="F116" s="24">
        <f t="shared" si="4"/>
        <v>18.655000000000001</v>
      </c>
      <c r="G116" s="24">
        <f t="shared" si="5"/>
        <v>20.727777777777778</v>
      </c>
      <c r="H116" s="3"/>
    </row>
    <row r="117" spans="1:8" ht="24.75" x14ac:dyDescent="0.25">
      <c r="A117" s="9" t="s">
        <v>377</v>
      </c>
      <c r="B117" s="8" t="s">
        <v>492</v>
      </c>
      <c r="C117" s="17">
        <v>90000</v>
      </c>
      <c r="D117" s="24">
        <f t="shared" si="3"/>
        <v>90</v>
      </c>
      <c r="E117" s="17">
        <v>18655</v>
      </c>
      <c r="F117" s="24">
        <f t="shared" si="4"/>
        <v>18.655000000000001</v>
      </c>
      <c r="G117" s="24">
        <f t="shared" si="5"/>
        <v>20.727777777777778</v>
      </c>
      <c r="H117" s="3"/>
    </row>
    <row r="118" spans="1:8" ht="24.75" x14ac:dyDescent="0.25">
      <c r="A118" s="9" t="s">
        <v>379</v>
      </c>
      <c r="B118" s="8" t="s">
        <v>493</v>
      </c>
      <c r="C118" s="17">
        <v>90000</v>
      </c>
      <c r="D118" s="24">
        <f t="shared" si="3"/>
        <v>90</v>
      </c>
      <c r="E118" s="17">
        <v>18655</v>
      </c>
      <c r="F118" s="24">
        <f t="shared" si="4"/>
        <v>18.655000000000001</v>
      </c>
      <c r="G118" s="24">
        <f t="shared" si="5"/>
        <v>20.727777777777778</v>
      </c>
      <c r="H118" s="3"/>
    </row>
    <row r="119" spans="1:8" x14ac:dyDescent="0.25">
      <c r="A119" s="9" t="s">
        <v>381</v>
      </c>
      <c r="B119" s="8" t="s">
        <v>494</v>
      </c>
      <c r="C119" s="17">
        <v>90000</v>
      </c>
      <c r="D119" s="24">
        <f t="shared" si="3"/>
        <v>90</v>
      </c>
      <c r="E119" s="17">
        <v>18655</v>
      </c>
      <c r="F119" s="24">
        <f t="shared" si="4"/>
        <v>18.655000000000001</v>
      </c>
      <c r="G119" s="24">
        <f t="shared" si="5"/>
        <v>20.727777777777778</v>
      </c>
      <c r="H119" s="3"/>
    </row>
    <row r="120" spans="1:8" x14ac:dyDescent="0.25">
      <c r="A120" s="9" t="s">
        <v>495</v>
      </c>
      <c r="B120" s="8" t="s">
        <v>496</v>
      </c>
      <c r="C120" s="17">
        <v>73444246.040000007</v>
      </c>
      <c r="D120" s="24">
        <f t="shared" si="3"/>
        <v>73444.246040000013</v>
      </c>
      <c r="E120" s="17">
        <v>35897226.240000002</v>
      </c>
      <c r="F120" s="24">
        <f t="shared" si="4"/>
        <v>35897.226240000004</v>
      </c>
      <c r="G120" s="24">
        <f t="shared" si="5"/>
        <v>48.876839474190071</v>
      </c>
      <c r="H120" s="3"/>
    </row>
    <row r="121" spans="1:8" x14ac:dyDescent="0.25">
      <c r="A121" s="9" t="s">
        <v>497</v>
      </c>
      <c r="B121" s="8" t="s">
        <v>498</v>
      </c>
      <c r="C121" s="17">
        <v>2153425.0699999998</v>
      </c>
      <c r="D121" s="24">
        <f t="shared" si="3"/>
        <v>2153.4250699999998</v>
      </c>
      <c r="E121" s="17">
        <v>1870350.03</v>
      </c>
      <c r="F121" s="24">
        <f t="shared" si="4"/>
        <v>1870.3500300000001</v>
      </c>
      <c r="G121" s="24">
        <f t="shared" si="5"/>
        <v>86.854660329555841</v>
      </c>
      <c r="H121" s="3"/>
    </row>
    <row r="122" spans="1:8" ht="24.75" x14ac:dyDescent="0.25">
      <c r="A122" s="9" t="s">
        <v>377</v>
      </c>
      <c r="B122" s="8" t="s">
        <v>499</v>
      </c>
      <c r="C122" s="17">
        <v>2150825.0699999998</v>
      </c>
      <c r="D122" s="24">
        <f t="shared" si="3"/>
        <v>2150.8250699999999</v>
      </c>
      <c r="E122" s="17">
        <v>1867750.03</v>
      </c>
      <c r="F122" s="24">
        <f t="shared" si="4"/>
        <v>1867.7500299999999</v>
      </c>
      <c r="G122" s="24">
        <f t="shared" si="5"/>
        <v>86.838769737791836</v>
      </c>
      <c r="H122" s="3"/>
    </row>
    <row r="123" spans="1:8" ht="24.75" x14ac:dyDescent="0.25">
      <c r="A123" s="9" t="s">
        <v>379</v>
      </c>
      <c r="B123" s="8" t="s">
        <v>500</v>
      </c>
      <c r="C123" s="17">
        <v>2150825.0699999998</v>
      </c>
      <c r="D123" s="24">
        <f t="shared" si="3"/>
        <v>2150.8250699999999</v>
      </c>
      <c r="E123" s="17">
        <v>1867750.03</v>
      </c>
      <c r="F123" s="24">
        <f t="shared" si="4"/>
        <v>1867.7500299999999</v>
      </c>
      <c r="G123" s="24">
        <f t="shared" si="5"/>
        <v>86.838769737791836</v>
      </c>
      <c r="H123" s="3"/>
    </row>
    <row r="124" spans="1:8" x14ac:dyDescent="0.25">
      <c r="A124" s="9" t="s">
        <v>381</v>
      </c>
      <c r="B124" s="8" t="s">
        <v>501</v>
      </c>
      <c r="C124" s="17">
        <v>2147696.0699999998</v>
      </c>
      <c r="D124" s="24">
        <f t="shared" si="3"/>
        <v>2147.69607</v>
      </c>
      <c r="E124" s="17">
        <v>1864621.03</v>
      </c>
      <c r="F124" s="24">
        <f t="shared" si="4"/>
        <v>1864.62103</v>
      </c>
      <c r="G124" s="24">
        <f t="shared" si="5"/>
        <v>86.819595009083386</v>
      </c>
      <c r="H124" s="3"/>
    </row>
    <row r="125" spans="1:8" x14ac:dyDescent="0.25">
      <c r="A125" s="9" t="s">
        <v>428</v>
      </c>
      <c r="B125" s="8" t="s">
        <v>502</v>
      </c>
      <c r="C125" s="17">
        <v>3129</v>
      </c>
      <c r="D125" s="24">
        <f t="shared" si="3"/>
        <v>3.129</v>
      </c>
      <c r="E125" s="17">
        <v>3129</v>
      </c>
      <c r="F125" s="24">
        <f t="shared" si="4"/>
        <v>3.129</v>
      </c>
      <c r="G125" s="24">
        <f t="shared" si="5"/>
        <v>100</v>
      </c>
      <c r="H125" s="3"/>
    </row>
    <row r="126" spans="1:8" x14ac:dyDescent="0.25">
      <c r="A126" s="9" t="s">
        <v>364</v>
      </c>
      <c r="B126" s="8" t="s">
        <v>503</v>
      </c>
      <c r="C126" s="17">
        <v>2600</v>
      </c>
      <c r="D126" s="24">
        <f t="shared" si="3"/>
        <v>2.6</v>
      </c>
      <c r="E126" s="17">
        <v>2600</v>
      </c>
      <c r="F126" s="24">
        <f t="shared" si="4"/>
        <v>2.6</v>
      </c>
      <c r="G126" s="24">
        <f t="shared" si="5"/>
        <v>100</v>
      </c>
      <c r="H126" s="3"/>
    </row>
    <row r="127" spans="1:8" x14ac:dyDescent="0.25">
      <c r="A127" s="9" t="s">
        <v>441</v>
      </c>
      <c r="B127" s="8" t="s">
        <v>504</v>
      </c>
      <c r="C127" s="17">
        <v>2600</v>
      </c>
      <c r="D127" s="24">
        <f t="shared" si="3"/>
        <v>2.6</v>
      </c>
      <c r="E127" s="17">
        <v>2600</v>
      </c>
      <c r="F127" s="24">
        <f t="shared" si="4"/>
        <v>2.6</v>
      </c>
      <c r="G127" s="24">
        <f t="shared" si="5"/>
        <v>100</v>
      </c>
      <c r="H127" s="3"/>
    </row>
    <row r="128" spans="1:8" ht="24.75" x14ac:dyDescent="0.25">
      <c r="A128" s="9" t="s">
        <v>443</v>
      </c>
      <c r="B128" s="8" t="s">
        <v>505</v>
      </c>
      <c r="C128" s="17">
        <v>2600</v>
      </c>
      <c r="D128" s="24">
        <f t="shared" si="3"/>
        <v>2.6</v>
      </c>
      <c r="E128" s="17">
        <v>2600</v>
      </c>
      <c r="F128" s="24">
        <f t="shared" si="4"/>
        <v>2.6</v>
      </c>
      <c r="G128" s="24">
        <f t="shared" si="5"/>
        <v>100</v>
      </c>
      <c r="H128" s="3"/>
    </row>
    <row r="129" spans="1:8" x14ac:dyDescent="0.25">
      <c r="A129" s="9" t="s">
        <v>506</v>
      </c>
      <c r="B129" s="8" t="s">
        <v>507</v>
      </c>
      <c r="C129" s="17">
        <v>12575000</v>
      </c>
      <c r="D129" s="24">
        <f t="shared" si="3"/>
        <v>12575</v>
      </c>
      <c r="E129" s="17">
        <v>4064679.74</v>
      </c>
      <c r="F129" s="24">
        <f t="shared" si="4"/>
        <v>4064.67974</v>
      </c>
      <c r="G129" s="24">
        <f t="shared" si="5"/>
        <v>32.323496938369786</v>
      </c>
      <c r="H129" s="3"/>
    </row>
    <row r="130" spans="1:8" ht="24.75" x14ac:dyDescent="0.25">
      <c r="A130" s="9" t="s">
        <v>377</v>
      </c>
      <c r="B130" s="8" t="s">
        <v>508</v>
      </c>
      <c r="C130" s="17">
        <v>12575000</v>
      </c>
      <c r="D130" s="24">
        <f t="shared" si="3"/>
        <v>12575</v>
      </c>
      <c r="E130" s="17">
        <v>4064679.74</v>
      </c>
      <c r="F130" s="24">
        <f t="shared" si="4"/>
        <v>4064.67974</v>
      </c>
      <c r="G130" s="24">
        <f t="shared" si="5"/>
        <v>32.323496938369786</v>
      </c>
      <c r="H130" s="3"/>
    </row>
    <row r="131" spans="1:8" ht="24.75" x14ac:dyDescent="0.25">
      <c r="A131" s="9" t="s">
        <v>379</v>
      </c>
      <c r="B131" s="8" t="s">
        <v>509</v>
      </c>
      <c r="C131" s="17">
        <v>12575000</v>
      </c>
      <c r="D131" s="24">
        <f t="shared" si="3"/>
        <v>12575</v>
      </c>
      <c r="E131" s="17">
        <v>4064679.74</v>
      </c>
      <c r="F131" s="24">
        <f t="shared" si="4"/>
        <v>4064.67974</v>
      </c>
      <c r="G131" s="24">
        <f t="shared" si="5"/>
        <v>32.323496938369786</v>
      </c>
      <c r="H131" s="3"/>
    </row>
    <row r="132" spans="1:8" ht="24.75" x14ac:dyDescent="0.25">
      <c r="A132" s="9" t="s">
        <v>510</v>
      </c>
      <c r="B132" s="8" t="s">
        <v>511</v>
      </c>
      <c r="C132" s="17">
        <v>20081</v>
      </c>
      <c r="D132" s="24">
        <f t="shared" si="3"/>
        <v>20.081</v>
      </c>
      <c r="E132" s="17">
        <v>20081</v>
      </c>
      <c r="F132" s="24">
        <f t="shared" si="4"/>
        <v>20.081</v>
      </c>
      <c r="G132" s="24">
        <f t="shared" si="5"/>
        <v>100</v>
      </c>
      <c r="H132" s="3"/>
    </row>
    <row r="133" spans="1:8" x14ac:dyDescent="0.25">
      <c r="A133" s="9" t="s">
        <v>381</v>
      </c>
      <c r="B133" s="8" t="s">
        <v>512</v>
      </c>
      <c r="C133" s="17">
        <v>12554919</v>
      </c>
      <c r="D133" s="24">
        <f t="shared" si="3"/>
        <v>12554.919</v>
      </c>
      <c r="E133" s="17">
        <v>4044598.74</v>
      </c>
      <c r="F133" s="24">
        <f t="shared" si="4"/>
        <v>4044.5987400000004</v>
      </c>
      <c r="G133" s="24">
        <f t="shared" si="5"/>
        <v>32.215251567931261</v>
      </c>
      <c r="H133" s="3"/>
    </row>
    <row r="134" spans="1:8" x14ac:dyDescent="0.25">
      <c r="A134" s="9" t="s">
        <v>513</v>
      </c>
      <c r="B134" s="8" t="s">
        <v>514</v>
      </c>
      <c r="C134" s="17">
        <v>58715820.969999999</v>
      </c>
      <c r="D134" s="24">
        <f t="shared" si="3"/>
        <v>58715.820970000001</v>
      </c>
      <c r="E134" s="17">
        <v>29962196.469999999</v>
      </c>
      <c r="F134" s="24">
        <f t="shared" si="4"/>
        <v>29962.196469999999</v>
      </c>
      <c r="G134" s="24">
        <f t="shared" si="5"/>
        <v>51.029170630704037</v>
      </c>
      <c r="H134" s="3"/>
    </row>
    <row r="135" spans="1:8" ht="24.75" x14ac:dyDescent="0.25">
      <c r="A135" s="9" t="s">
        <v>377</v>
      </c>
      <c r="B135" s="8" t="s">
        <v>515</v>
      </c>
      <c r="C135" s="17">
        <v>58715820.969999999</v>
      </c>
      <c r="D135" s="24">
        <f t="shared" si="3"/>
        <v>58715.820970000001</v>
      </c>
      <c r="E135" s="17">
        <v>29962196.469999999</v>
      </c>
      <c r="F135" s="24">
        <f t="shared" si="4"/>
        <v>29962.196469999999</v>
      </c>
      <c r="G135" s="24">
        <f t="shared" si="5"/>
        <v>51.029170630704037</v>
      </c>
      <c r="H135" s="3"/>
    </row>
    <row r="136" spans="1:8" ht="24.75" x14ac:dyDescent="0.25">
      <c r="A136" s="9" t="s">
        <v>379</v>
      </c>
      <c r="B136" s="8" t="s">
        <v>516</v>
      </c>
      <c r="C136" s="17">
        <v>58715820.969999999</v>
      </c>
      <c r="D136" s="24">
        <f t="shared" si="3"/>
        <v>58715.820970000001</v>
      </c>
      <c r="E136" s="17">
        <v>29962196.469999999</v>
      </c>
      <c r="F136" s="24">
        <f t="shared" si="4"/>
        <v>29962.196469999999</v>
      </c>
      <c r="G136" s="24">
        <f t="shared" si="5"/>
        <v>51.029170630704037</v>
      </c>
      <c r="H136" s="3"/>
    </row>
    <row r="137" spans="1:8" x14ac:dyDescent="0.25">
      <c r="A137" s="9" t="s">
        <v>381</v>
      </c>
      <c r="B137" s="8" t="s">
        <v>517</v>
      </c>
      <c r="C137" s="17">
        <v>33884158.439999998</v>
      </c>
      <c r="D137" s="24">
        <f t="shared" si="3"/>
        <v>33884.158439999999</v>
      </c>
      <c r="E137" s="17">
        <v>15431671.01</v>
      </c>
      <c r="F137" s="24">
        <f t="shared" si="4"/>
        <v>15431.67101</v>
      </c>
      <c r="G137" s="24">
        <f t="shared" si="5"/>
        <v>45.542435522857858</v>
      </c>
      <c r="H137" s="3"/>
    </row>
    <row r="138" spans="1:8" x14ac:dyDescent="0.25">
      <c r="A138" s="9" t="s">
        <v>428</v>
      </c>
      <c r="B138" s="8" t="s">
        <v>518</v>
      </c>
      <c r="C138" s="17">
        <v>24831662.530000001</v>
      </c>
      <c r="D138" s="24">
        <f t="shared" ref="D138:D201" si="6">C138/1000</f>
        <v>24831.662530000001</v>
      </c>
      <c r="E138" s="17">
        <v>14530525.460000001</v>
      </c>
      <c r="F138" s="24">
        <f t="shared" ref="F138:F201" si="7">E138/1000</f>
        <v>14530.525460000001</v>
      </c>
      <c r="G138" s="24">
        <f t="shared" ref="G138:G201" si="8">F138/D138*100</f>
        <v>58.516120064233171</v>
      </c>
      <c r="H138" s="3"/>
    </row>
    <row r="139" spans="1:8" x14ac:dyDescent="0.25">
      <c r="A139" s="9" t="s">
        <v>519</v>
      </c>
      <c r="B139" s="8" t="s">
        <v>520</v>
      </c>
      <c r="C139" s="17">
        <v>618500</v>
      </c>
      <c r="D139" s="24">
        <f t="shared" si="6"/>
        <v>618.5</v>
      </c>
      <c r="E139" s="17">
        <v>615407.5</v>
      </c>
      <c r="F139" s="24">
        <f t="shared" si="7"/>
        <v>615.40750000000003</v>
      </c>
      <c r="G139" s="24">
        <f t="shared" si="8"/>
        <v>99.5</v>
      </c>
      <c r="H139" s="3"/>
    </row>
    <row r="140" spans="1:8" x14ac:dyDescent="0.25">
      <c r="A140" s="9" t="s">
        <v>521</v>
      </c>
      <c r="B140" s="8" t="s">
        <v>522</v>
      </c>
      <c r="C140" s="17">
        <v>618500</v>
      </c>
      <c r="D140" s="24">
        <f t="shared" si="6"/>
        <v>618.5</v>
      </c>
      <c r="E140" s="17">
        <v>615407.5</v>
      </c>
      <c r="F140" s="24">
        <f t="shared" si="7"/>
        <v>615.40750000000003</v>
      </c>
      <c r="G140" s="24">
        <f t="shared" si="8"/>
        <v>99.5</v>
      </c>
      <c r="H140" s="3"/>
    </row>
    <row r="141" spans="1:8" ht="24.75" x14ac:dyDescent="0.25">
      <c r="A141" s="9" t="s">
        <v>377</v>
      </c>
      <c r="B141" s="8" t="s">
        <v>523</v>
      </c>
      <c r="C141" s="17">
        <v>618500</v>
      </c>
      <c r="D141" s="24">
        <f t="shared" si="6"/>
        <v>618.5</v>
      </c>
      <c r="E141" s="17">
        <v>615407.5</v>
      </c>
      <c r="F141" s="24">
        <f t="shared" si="7"/>
        <v>615.40750000000003</v>
      </c>
      <c r="G141" s="24">
        <f t="shared" si="8"/>
        <v>99.5</v>
      </c>
      <c r="H141" s="3"/>
    </row>
    <row r="142" spans="1:8" ht="24.75" x14ac:dyDescent="0.25">
      <c r="A142" s="9" t="s">
        <v>379</v>
      </c>
      <c r="B142" s="8" t="s">
        <v>524</v>
      </c>
      <c r="C142" s="17">
        <v>618500</v>
      </c>
      <c r="D142" s="24">
        <f t="shared" si="6"/>
        <v>618.5</v>
      </c>
      <c r="E142" s="17">
        <v>615407.5</v>
      </c>
      <c r="F142" s="24">
        <f t="shared" si="7"/>
        <v>615.40750000000003</v>
      </c>
      <c r="G142" s="24">
        <f t="shared" si="8"/>
        <v>99.5</v>
      </c>
      <c r="H142" s="3"/>
    </row>
    <row r="143" spans="1:8" x14ac:dyDescent="0.25">
      <c r="A143" s="9" t="s">
        <v>381</v>
      </c>
      <c r="B143" s="8" t="s">
        <v>525</v>
      </c>
      <c r="C143" s="17">
        <v>618500</v>
      </c>
      <c r="D143" s="24">
        <f t="shared" si="6"/>
        <v>618.5</v>
      </c>
      <c r="E143" s="17">
        <v>615407.5</v>
      </c>
      <c r="F143" s="24">
        <f t="shared" si="7"/>
        <v>615.40750000000003</v>
      </c>
      <c r="G143" s="24">
        <f t="shared" si="8"/>
        <v>99.5</v>
      </c>
      <c r="H143" s="3"/>
    </row>
    <row r="144" spans="1:8" x14ac:dyDescent="0.25">
      <c r="A144" s="9" t="s">
        <v>526</v>
      </c>
      <c r="B144" s="8" t="s">
        <v>527</v>
      </c>
      <c r="C144" s="17">
        <v>752295482</v>
      </c>
      <c r="D144" s="24">
        <f t="shared" si="6"/>
        <v>752295.48199999996</v>
      </c>
      <c r="E144" s="17">
        <v>441941822.87</v>
      </c>
      <c r="F144" s="24">
        <f t="shared" si="7"/>
        <v>441941.82287000003</v>
      </c>
      <c r="G144" s="24">
        <f t="shared" si="8"/>
        <v>58.745776552463738</v>
      </c>
      <c r="H144" s="3"/>
    </row>
    <row r="145" spans="1:8" x14ac:dyDescent="0.25">
      <c r="A145" s="9" t="s">
        <v>528</v>
      </c>
      <c r="B145" s="8" t="s">
        <v>529</v>
      </c>
      <c r="C145" s="17">
        <v>89146332.650000006</v>
      </c>
      <c r="D145" s="24">
        <f t="shared" si="6"/>
        <v>89146.332650000011</v>
      </c>
      <c r="E145" s="17">
        <v>51375133.990000002</v>
      </c>
      <c r="F145" s="24">
        <f t="shared" si="7"/>
        <v>51375.133990000002</v>
      </c>
      <c r="G145" s="24">
        <f t="shared" si="8"/>
        <v>57.630114961324765</v>
      </c>
      <c r="H145" s="3"/>
    </row>
    <row r="146" spans="1:8" ht="24.75" x14ac:dyDescent="0.25">
      <c r="A146" s="9" t="s">
        <v>530</v>
      </c>
      <c r="B146" s="8" t="s">
        <v>531</v>
      </c>
      <c r="C146" s="17">
        <v>89146332.650000006</v>
      </c>
      <c r="D146" s="24">
        <f t="shared" si="6"/>
        <v>89146.332650000011</v>
      </c>
      <c r="E146" s="17">
        <v>51375133.990000002</v>
      </c>
      <c r="F146" s="24">
        <f t="shared" si="7"/>
        <v>51375.133990000002</v>
      </c>
      <c r="G146" s="24">
        <f t="shared" si="8"/>
        <v>57.630114961324765</v>
      </c>
      <c r="H146" s="3"/>
    </row>
    <row r="147" spans="1:8" x14ac:dyDescent="0.25">
      <c r="A147" s="9" t="s">
        <v>532</v>
      </c>
      <c r="B147" s="8" t="s">
        <v>533</v>
      </c>
      <c r="C147" s="17">
        <v>89146332.650000006</v>
      </c>
      <c r="D147" s="24">
        <f t="shared" si="6"/>
        <v>89146.332650000011</v>
      </c>
      <c r="E147" s="17">
        <v>51375133.990000002</v>
      </c>
      <c r="F147" s="24">
        <f t="shared" si="7"/>
        <v>51375.133990000002</v>
      </c>
      <c r="G147" s="24">
        <f t="shared" si="8"/>
        <v>57.630114961324765</v>
      </c>
      <c r="H147" s="3"/>
    </row>
    <row r="148" spans="1:8" ht="36.75" x14ac:dyDescent="0.25">
      <c r="A148" s="9" t="s">
        <v>534</v>
      </c>
      <c r="B148" s="8" t="s">
        <v>535</v>
      </c>
      <c r="C148" s="17">
        <v>88964132.650000006</v>
      </c>
      <c r="D148" s="24">
        <f t="shared" si="6"/>
        <v>88964.13265</v>
      </c>
      <c r="E148" s="17">
        <v>51362033.990000002</v>
      </c>
      <c r="F148" s="24">
        <f t="shared" si="7"/>
        <v>51362.033990000004</v>
      </c>
      <c r="G148" s="24">
        <f t="shared" si="8"/>
        <v>57.733417344793281</v>
      </c>
      <c r="H148" s="3"/>
    </row>
    <row r="149" spans="1:8" x14ac:dyDescent="0.25">
      <c r="A149" s="9" t="s">
        <v>536</v>
      </c>
      <c r="B149" s="8" t="s">
        <v>537</v>
      </c>
      <c r="C149" s="17">
        <v>182200</v>
      </c>
      <c r="D149" s="24">
        <f t="shared" si="6"/>
        <v>182.2</v>
      </c>
      <c r="E149" s="17">
        <v>13100</v>
      </c>
      <c r="F149" s="24">
        <f t="shared" si="7"/>
        <v>13.1</v>
      </c>
      <c r="G149" s="24">
        <f t="shared" si="8"/>
        <v>7.1899012074643247</v>
      </c>
      <c r="H149" s="3"/>
    </row>
    <row r="150" spans="1:8" x14ac:dyDescent="0.25">
      <c r="A150" s="9" t="s">
        <v>538</v>
      </c>
      <c r="B150" s="8" t="s">
        <v>539</v>
      </c>
      <c r="C150" s="17">
        <v>551629965</v>
      </c>
      <c r="D150" s="24">
        <f t="shared" si="6"/>
        <v>551629.96499999997</v>
      </c>
      <c r="E150" s="17">
        <v>335621149.89999998</v>
      </c>
      <c r="F150" s="24">
        <f t="shared" si="7"/>
        <v>335621.14989999996</v>
      </c>
      <c r="G150" s="24">
        <f t="shared" si="8"/>
        <v>60.841718397223033</v>
      </c>
      <c r="H150" s="3"/>
    </row>
    <row r="151" spans="1:8" ht="24.75" x14ac:dyDescent="0.25">
      <c r="A151" s="9" t="s">
        <v>377</v>
      </c>
      <c r="B151" s="8" t="s">
        <v>540</v>
      </c>
      <c r="C151" s="17">
        <v>38000</v>
      </c>
      <c r="D151" s="24">
        <f t="shared" si="6"/>
        <v>38</v>
      </c>
      <c r="E151" s="17">
        <v>29999.8</v>
      </c>
      <c r="F151" s="24">
        <f t="shared" si="7"/>
        <v>29.9998</v>
      </c>
      <c r="G151" s="24">
        <f t="shared" si="8"/>
        <v>78.946842105263158</v>
      </c>
      <c r="H151" s="3"/>
    </row>
    <row r="152" spans="1:8" ht="24.75" x14ac:dyDescent="0.25">
      <c r="A152" s="9" t="s">
        <v>379</v>
      </c>
      <c r="B152" s="8" t="s">
        <v>541</v>
      </c>
      <c r="C152" s="17">
        <v>38000</v>
      </c>
      <c r="D152" s="24">
        <f t="shared" si="6"/>
        <v>38</v>
      </c>
      <c r="E152" s="17">
        <v>29999.8</v>
      </c>
      <c r="F152" s="24">
        <f t="shared" si="7"/>
        <v>29.9998</v>
      </c>
      <c r="G152" s="24">
        <f t="shared" si="8"/>
        <v>78.946842105263158</v>
      </c>
      <c r="H152" s="3"/>
    </row>
    <row r="153" spans="1:8" x14ac:dyDescent="0.25">
      <c r="A153" s="9" t="s">
        <v>381</v>
      </c>
      <c r="B153" s="8" t="s">
        <v>542</v>
      </c>
      <c r="C153" s="17">
        <v>38000</v>
      </c>
      <c r="D153" s="24">
        <f t="shared" si="6"/>
        <v>38</v>
      </c>
      <c r="E153" s="17">
        <v>29999.8</v>
      </c>
      <c r="F153" s="24">
        <f t="shared" si="7"/>
        <v>29.9998</v>
      </c>
      <c r="G153" s="24">
        <f t="shared" si="8"/>
        <v>78.946842105263158</v>
      </c>
      <c r="H153" s="3"/>
    </row>
    <row r="154" spans="1:8" ht="24.75" x14ac:dyDescent="0.25">
      <c r="A154" s="9" t="s">
        <v>530</v>
      </c>
      <c r="B154" s="8" t="s">
        <v>543</v>
      </c>
      <c r="C154" s="17">
        <v>551591965</v>
      </c>
      <c r="D154" s="24">
        <f t="shared" si="6"/>
        <v>551591.96499999997</v>
      </c>
      <c r="E154" s="17">
        <v>335591150.10000002</v>
      </c>
      <c r="F154" s="24">
        <f t="shared" si="7"/>
        <v>335591.15010000003</v>
      </c>
      <c r="G154" s="24">
        <f t="shared" si="8"/>
        <v>60.840471108022761</v>
      </c>
      <c r="H154" s="3"/>
    </row>
    <row r="155" spans="1:8" x14ac:dyDescent="0.25">
      <c r="A155" s="9" t="s">
        <v>532</v>
      </c>
      <c r="B155" s="8" t="s">
        <v>544</v>
      </c>
      <c r="C155" s="17">
        <v>551591965</v>
      </c>
      <c r="D155" s="24">
        <f t="shared" si="6"/>
        <v>551591.96499999997</v>
      </c>
      <c r="E155" s="17">
        <v>335591150.10000002</v>
      </c>
      <c r="F155" s="24">
        <f t="shared" si="7"/>
        <v>335591.15010000003</v>
      </c>
      <c r="G155" s="24">
        <f t="shared" si="8"/>
        <v>60.840471108022761</v>
      </c>
      <c r="H155" s="3"/>
    </row>
    <row r="156" spans="1:8" ht="36.75" x14ac:dyDescent="0.25">
      <c r="A156" s="9" t="s">
        <v>534</v>
      </c>
      <c r="B156" s="8" t="s">
        <v>545</v>
      </c>
      <c r="C156" s="17">
        <v>297570336.33999997</v>
      </c>
      <c r="D156" s="24">
        <f t="shared" si="6"/>
        <v>297570.33633999998</v>
      </c>
      <c r="E156" s="17">
        <v>200863245.28999999</v>
      </c>
      <c r="F156" s="24">
        <f t="shared" si="7"/>
        <v>200863.24528999999</v>
      </c>
      <c r="G156" s="24">
        <f t="shared" si="8"/>
        <v>67.501098315289155</v>
      </c>
      <c r="H156" s="3"/>
    </row>
    <row r="157" spans="1:8" x14ac:dyDescent="0.25">
      <c r="A157" s="9" t="s">
        <v>536</v>
      </c>
      <c r="B157" s="8" t="s">
        <v>546</v>
      </c>
      <c r="C157" s="17">
        <v>254021628.66</v>
      </c>
      <c r="D157" s="24">
        <f t="shared" si="6"/>
        <v>254021.62865999999</v>
      </c>
      <c r="E157" s="17">
        <v>134727904.81</v>
      </c>
      <c r="F157" s="24">
        <f t="shared" si="7"/>
        <v>134727.90481000001</v>
      </c>
      <c r="G157" s="24">
        <f t="shared" si="8"/>
        <v>53.037965908930182</v>
      </c>
      <c r="H157" s="3"/>
    </row>
    <row r="158" spans="1:8" x14ac:dyDescent="0.25">
      <c r="A158" s="9" t="s">
        <v>547</v>
      </c>
      <c r="B158" s="8" t="s">
        <v>548</v>
      </c>
      <c r="C158" s="17">
        <v>41715944.5</v>
      </c>
      <c r="D158" s="24">
        <f t="shared" si="6"/>
        <v>41715.944499999998</v>
      </c>
      <c r="E158" s="17">
        <v>22307309.359999999</v>
      </c>
      <c r="F158" s="24">
        <f t="shared" si="7"/>
        <v>22307.309359999999</v>
      </c>
      <c r="G158" s="24">
        <f t="shared" si="8"/>
        <v>53.474300120425177</v>
      </c>
      <c r="H158" s="3"/>
    </row>
    <row r="159" spans="1:8" ht="24.75" x14ac:dyDescent="0.25">
      <c r="A159" s="9" t="s">
        <v>530</v>
      </c>
      <c r="B159" s="8" t="s">
        <v>549</v>
      </c>
      <c r="C159" s="17">
        <v>41715944.5</v>
      </c>
      <c r="D159" s="24">
        <f t="shared" si="6"/>
        <v>41715.944499999998</v>
      </c>
      <c r="E159" s="17">
        <v>22307309.359999999</v>
      </c>
      <c r="F159" s="24">
        <f t="shared" si="7"/>
        <v>22307.309359999999</v>
      </c>
      <c r="G159" s="24">
        <f t="shared" si="8"/>
        <v>53.474300120425177</v>
      </c>
      <c r="H159" s="3"/>
    </row>
    <row r="160" spans="1:8" x14ac:dyDescent="0.25">
      <c r="A160" s="9" t="s">
        <v>532</v>
      </c>
      <c r="B160" s="8" t="s">
        <v>550</v>
      </c>
      <c r="C160" s="17">
        <v>41715944.5</v>
      </c>
      <c r="D160" s="24">
        <f t="shared" si="6"/>
        <v>41715.944499999998</v>
      </c>
      <c r="E160" s="17">
        <v>22307309.359999999</v>
      </c>
      <c r="F160" s="24">
        <f t="shared" si="7"/>
        <v>22307.309359999999</v>
      </c>
      <c r="G160" s="24">
        <f t="shared" si="8"/>
        <v>53.474300120425177</v>
      </c>
      <c r="H160" s="3"/>
    </row>
    <row r="161" spans="1:8" ht="36.75" x14ac:dyDescent="0.25">
      <c r="A161" s="9" t="s">
        <v>534</v>
      </c>
      <c r="B161" s="8" t="s">
        <v>551</v>
      </c>
      <c r="C161" s="17">
        <v>8724000</v>
      </c>
      <c r="D161" s="24">
        <f t="shared" si="6"/>
        <v>8724</v>
      </c>
      <c r="E161" s="17">
        <v>4899143.55</v>
      </c>
      <c r="F161" s="24">
        <f t="shared" si="7"/>
        <v>4899.1435499999998</v>
      </c>
      <c r="G161" s="24">
        <f t="shared" si="8"/>
        <v>56.157078748280597</v>
      </c>
      <c r="H161" s="3"/>
    </row>
    <row r="162" spans="1:8" ht="52.5" customHeight="1" x14ac:dyDescent="0.25">
      <c r="A162" s="9" t="s">
        <v>552</v>
      </c>
      <c r="B162" s="8" t="s">
        <v>553</v>
      </c>
      <c r="C162" s="17">
        <v>32991944.5</v>
      </c>
      <c r="D162" s="24">
        <f t="shared" si="6"/>
        <v>32991.944499999998</v>
      </c>
      <c r="E162" s="17">
        <v>17408165.809999999</v>
      </c>
      <c r="F162" s="24">
        <f t="shared" si="7"/>
        <v>17408.165809999999</v>
      </c>
      <c r="G162" s="24">
        <f t="shared" si="8"/>
        <v>52.764897837409976</v>
      </c>
      <c r="H162" s="3"/>
    </row>
    <row r="163" spans="1:8" x14ac:dyDescent="0.25">
      <c r="A163" s="9" t="s">
        <v>554</v>
      </c>
      <c r="B163" s="8" t="s">
        <v>555</v>
      </c>
      <c r="C163" s="17">
        <v>30000</v>
      </c>
      <c r="D163" s="24">
        <f t="shared" si="6"/>
        <v>30</v>
      </c>
      <c r="E163" s="17">
        <v>15523.96</v>
      </c>
      <c r="F163" s="24">
        <f t="shared" si="7"/>
        <v>15.523959999999999</v>
      </c>
      <c r="G163" s="24">
        <f t="shared" si="8"/>
        <v>51.746533333333332</v>
      </c>
      <c r="H163" s="3"/>
    </row>
    <row r="164" spans="1:8" ht="24.75" x14ac:dyDescent="0.25">
      <c r="A164" s="9" t="s">
        <v>377</v>
      </c>
      <c r="B164" s="8" t="s">
        <v>556</v>
      </c>
      <c r="C164" s="17">
        <v>30000</v>
      </c>
      <c r="D164" s="24">
        <f t="shared" si="6"/>
        <v>30</v>
      </c>
      <c r="E164" s="17">
        <v>15523.96</v>
      </c>
      <c r="F164" s="24">
        <f t="shared" si="7"/>
        <v>15.523959999999999</v>
      </c>
      <c r="G164" s="24">
        <f t="shared" si="8"/>
        <v>51.746533333333332</v>
      </c>
      <c r="H164" s="3"/>
    </row>
    <row r="165" spans="1:8" ht="24.75" x14ac:dyDescent="0.25">
      <c r="A165" s="9" t="s">
        <v>379</v>
      </c>
      <c r="B165" s="8" t="s">
        <v>557</v>
      </c>
      <c r="C165" s="17">
        <v>30000</v>
      </c>
      <c r="D165" s="24">
        <f t="shared" si="6"/>
        <v>30</v>
      </c>
      <c r="E165" s="17">
        <v>15523.96</v>
      </c>
      <c r="F165" s="24">
        <f t="shared" si="7"/>
        <v>15.523959999999999</v>
      </c>
      <c r="G165" s="24">
        <f t="shared" si="8"/>
        <v>51.746533333333332</v>
      </c>
      <c r="H165" s="3"/>
    </row>
    <row r="166" spans="1:8" x14ac:dyDescent="0.25">
      <c r="A166" s="9" t="s">
        <v>381</v>
      </c>
      <c r="B166" s="8" t="s">
        <v>558</v>
      </c>
      <c r="C166" s="17">
        <v>30000</v>
      </c>
      <c r="D166" s="24">
        <f t="shared" si="6"/>
        <v>30</v>
      </c>
      <c r="E166" s="17">
        <v>15523.96</v>
      </c>
      <c r="F166" s="24">
        <f t="shared" si="7"/>
        <v>15.523959999999999</v>
      </c>
      <c r="G166" s="24">
        <f t="shared" si="8"/>
        <v>51.746533333333332</v>
      </c>
      <c r="H166" s="3"/>
    </row>
    <row r="167" spans="1:8" x14ac:dyDescent="0.25">
      <c r="A167" s="9" t="s">
        <v>559</v>
      </c>
      <c r="B167" s="8" t="s">
        <v>560</v>
      </c>
      <c r="C167" s="17">
        <v>69773239.849999994</v>
      </c>
      <c r="D167" s="24">
        <f t="shared" si="6"/>
        <v>69773.239849999998</v>
      </c>
      <c r="E167" s="17">
        <v>32622705.66</v>
      </c>
      <c r="F167" s="24">
        <f t="shared" si="7"/>
        <v>32622.70566</v>
      </c>
      <c r="G167" s="24">
        <f t="shared" si="8"/>
        <v>46.755325867242206</v>
      </c>
      <c r="H167" s="3"/>
    </row>
    <row r="168" spans="1:8" ht="48.75" x14ac:dyDescent="0.25">
      <c r="A168" s="9" t="s">
        <v>345</v>
      </c>
      <c r="B168" s="8" t="s">
        <v>561</v>
      </c>
      <c r="C168" s="17">
        <v>65388000</v>
      </c>
      <c r="D168" s="24">
        <f t="shared" si="6"/>
        <v>65388</v>
      </c>
      <c r="E168" s="17">
        <v>28734450.640000001</v>
      </c>
      <c r="F168" s="24">
        <f t="shared" si="7"/>
        <v>28734.450639999999</v>
      </c>
      <c r="G168" s="24">
        <f t="shared" si="8"/>
        <v>43.944532085397931</v>
      </c>
      <c r="H168" s="3"/>
    </row>
    <row r="169" spans="1:8" x14ac:dyDescent="0.25">
      <c r="A169" s="9" t="s">
        <v>412</v>
      </c>
      <c r="B169" s="8" t="s">
        <v>562</v>
      </c>
      <c r="C169" s="17">
        <v>65388000</v>
      </c>
      <c r="D169" s="24">
        <f t="shared" si="6"/>
        <v>65388</v>
      </c>
      <c r="E169" s="17">
        <v>28734450.640000001</v>
      </c>
      <c r="F169" s="24">
        <f t="shared" si="7"/>
        <v>28734.450639999999</v>
      </c>
      <c r="G169" s="24">
        <f t="shared" si="8"/>
        <v>43.944532085397931</v>
      </c>
      <c r="H169" s="3"/>
    </row>
    <row r="170" spans="1:8" x14ac:dyDescent="0.25">
      <c r="A170" s="9" t="s">
        <v>414</v>
      </c>
      <c r="B170" s="8" t="s">
        <v>563</v>
      </c>
      <c r="C170" s="17">
        <v>50229600</v>
      </c>
      <c r="D170" s="24">
        <f t="shared" si="6"/>
        <v>50229.599999999999</v>
      </c>
      <c r="E170" s="17">
        <v>22722444.870000001</v>
      </c>
      <c r="F170" s="24">
        <f t="shared" si="7"/>
        <v>22722.444869999999</v>
      </c>
      <c r="G170" s="24">
        <f t="shared" si="8"/>
        <v>45.23716069807444</v>
      </c>
      <c r="H170" s="3"/>
    </row>
    <row r="171" spans="1:8" ht="24.75" x14ac:dyDescent="0.25">
      <c r="A171" s="9" t="s">
        <v>416</v>
      </c>
      <c r="B171" s="8" t="s">
        <v>564</v>
      </c>
      <c r="C171" s="17">
        <v>10000</v>
      </c>
      <c r="D171" s="24">
        <f t="shared" si="6"/>
        <v>10</v>
      </c>
      <c r="E171" s="17">
        <v>3668.69</v>
      </c>
      <c r="F171" s="24">
        <f t="shared" si="7"/>
        <v>3.6686900000000002</v>
      </c>
      <c r="G171" s="24">
        <f t="shared" si="8"/>
        <v>36.686900000000001</v>
      </c>
      <c r="H171" s="3"/>
    </row>
    <row r="172" spans="1:8" ht="25.5" customHeight="1" x14ac:dyDescent="0.25">
      <c r="A172" s="9" t="s">
        <v>418</v>
      </c>
      <c r="B172" s="8" t="s">
        <v>565</v>
      </c>
      <c r="C172" s="17">
        <v>15148400</v>
      </c>
      <c r="D172" s="24">
        <f t="shared" si="6"/>
        <v>15148.4</v>
      </c>
      <c r="E172" s="17">
        <v>6008337.0800000001</v>
      </c>
      <c r="F172" s="24">
        <f t="shared" si="7"/>
        <v>6008.3370800000002</v>
      </c>
      <c r="G172" s="24">
        <f t="shared" si="8"/>
        <v>39.663179477700616</v>
      </c>
      <c r="H172" s="3"/>
    </row>
    <row r="173" spans="1:8" ht="24.75" x14ac:dyDescent="0.25">
      <c r="A173" s="9" t="s">
        <v>377</v>
      </c>
      <c r="B173" s="8" t="s">
        <v>566</v>
      </c>
      <c r="C173" s="17">
        <v>455004</v>
      </c>
      <c r="D173" s="24">
        <f t="shared" si="6"/>
        <v>455.00400000000002</v>
      </c>
      <c r="E173" s="17">
        <v>132683.76999999999</v>
      </c>
      <c r="F173" s="24">
        <f t="shared" si="7"/>
        <v>132.68376999999998</v>
      </c>
      <c r="G173" s="24">
        <f t="shared" si="8"/>
        <v>29.161011771325079</v>
      </c>
      <c r="H173" s="3"/>
    </row>
    <row r="174" spans="1:8" ht="24.75" x14ac:dyDescent="0.25">
      <c r="A174" s="9" t="s">
        <v>379</v>
      </c>
      <c r="B174" s="8" t="s">
        <v>567</v>
      </c>
      <c r="C174" s="17">
        <v>455004</v>
      </c>
      <c r="D174" s="24">
        <f t="shared" si="6"/>
        <v>455.00400000000002</v>
      </c>
      <c r="E174" s="17">
        <v>132683.76999999999</v>
      </c>
      <c r="F174" s="24">
        <f t="shared" si="7"/>
        <v>132.68376999999998</v>
      </c>
      <c r="G174" s="24">
        <f t="shared" si="8"/>
        <v>29.161011771325079</v>
      </c>
      <c r="H174" s="3"/>
    </row>
    <row r="175" spans="1:8" x14ac:dyDescent="0.25">
      <c r="A175" s="9" t="s">
        <v>381</v>
      </c>
      <c r="B175" s="8" t="s">
        <v>568</v>
      </c>
      <c r="C175" s="17">
        <v>455004</v>
      </c>
      <c r="D175" s="24">
        <f t="shared" si="6"/>
        <v>455.00400000000002</v>
      </c>
      <c r="E175" s="17">
        <v>132683.76999999999</v>
      </c>
      <c r="F175" s="24">
        <f t="shared" si="7"/>
        <v>132.68376999999998</v>
      </c>
      <c r="G175" s="24">
        <f t="shared" si="8"/>
        <v>29.161011771325079</v>
      </c>
      <c r="H175" s="3"/>
    </row>
    <row r="176" spans="1:8" x14ac:dyDescent="0.25">
      <c r="A176" s="9" t="s">
        <v>430</v>
      </c>
      <c r="B176" s="8" t="s">
        <v>569</v>
      </c>
      <c r="C176" s="17">
        <v>293979.59999999998</v>
      </c>
      <c r="D176" s="24">
        <f t="shared" si="6"/>
        <v>293.9796</v>
      </c>
      <c r="E176" s="17">
        <v>119315</v>
      </c>
      <c r="F176" s="24">
        <f t="shared" si="7"/>
        <v>119.315</v>
      </c>
      <c r="G176" s="24">
        <f t="shared" si="8"/>
        <v>40.58614951513642</v>
      </c>
      <c r="H176" s="3"/>
    </row>
    <row r="177" spans="1:8" x14ac:dyDescent="0.25">
      <c r="A177" s="9" t="s">
        <v>570</v>
      </c>
      <c r="B177" s="8" t="s">
        <v>571</v>
      </c>
      <c r="C177" s="17">
        <v>293979.59999999998</v>
      </c>
      <c r="D177" s="24">
        <f t="shared" si="6"/>
        <v>293.9796</v>
      </c>
      <c r="E177" s="17">
        <v>119315</v>
      </c>
      <c r="F177" s="24">
        <f t="shared" si="7"/>
        <v>119.315</v>
      </c>
      <c r="G177" s="24">
        <f t="shared" si="8"/>
        <v>40.58614951513642</v>
      </c>
      <c r="H177" s="3"/>
    </row>
    <row r="178" spans="1:8" ht="24.75" x14ac:dyDescent="0.25">
      <c r="A178" s="9" t="s">
        <v>530</v>
      </c>
      <c r="B178" s="8" t="s">
        <v>572</v>
      </c>
      <c r="C178" s="17">
        <v>3636256.25</v>
      </c>
      <c r="D178" s="24">
        <f t="shared" si="6"/>
        <v>3636.2562499999999</v>
      </c>
      <c r="E178" s="17">
        <v>3636256.25</v>
      </c>
      <c r="F178" s="24">
        <f t="shared" si="7"/>
        <v>3636.2562499999999</v>
      </c>
      <c r="G178" s="24">
        <f t="shared" si="8"/>
        <v>100</v>
      </c>
      <c r="H178" s="3"/>
    </row>
    <row r="179" spans="1:8" x14ac:dyDescent="0.25">
      <c r="A179" s="9" t="s">
        <v>532</v>
      </c>
      <c r="B179" s="8" t="s">
        <v>573</v>
      </c>
      <c r="C179" s="17">
        <v>3636256.25</v>
      </c>
      <c r="D179" s="24">
        <f t="shared" si="6"/>
        <v>3636.2562499999999</v>
      </c>
      <c r="E179" s="17">
        <v>3636256.25</v>
      </c>
      <c r="F179" s="24">
        <f t="shared" si="7"/>
        <v>3636.2562499999999</v>
      </c>
      <c r="G179" s="24">
        <f t="shared" si="8"/>
        <v>100</v>
      </c>
      <c r="H179" s="3"/>
    </row>
    <row r="180" spans="1:8" ht="36.75" x14ac:dyDescent="0.25">
      <c r="A180" s="9" t="s">
        <v>534</v>
      </c>
      <c r="B180" s="8" t="s">
        <v>574</v>
      </c>
      <c r="C180" s="17">
        <v>3323700</v>
      </c>
      <c r="D180" s="24">
        <f t="shared" si="6"/>
        <v>3323.7</v>
      </c>
      <c r="E180" s="17">
        <v>3323700</v>
      </c>
      <c r="F180" s="24">
        <f t="shared" si="7"/>
        <v>3323.7</v>
      </c>
      <c r="G180" s="24">
        <f t="shared" si="8"/>
        <v>100</v>
      </c>
      <c r="H180" s="3"/>
    </row>
    <row r="181" spans="1:8" x14ac:dyDescent="0.25">
      <c r="A181" s="9" t="s">
        <v>536</v>
      </c>
      <c r="B181" s="8" t="s">
        <v>575</v>
      </c>
      <c r="C181" s="17">
        <v>312556.25</v>
      </c>
      <c r="D181" s="24">
        <f t="shared" si="6"/>
        <v>312.55624999999998</v>
      </c>
      <c r="E181" s="17">
        <v>312556.25</v>
      </c>
      <c r="F181" s="24">
        <f t="shared" si="7"/>
        <v>312.55624999999998</v>
      </c>
      <c r="G181" s="24">
        <f t="shared" si="8"/>
        <v>100</v>
      </c>
      <c r="H181" s="3"/>
    </row>
    <row r="182" spans="1:8" x14ac:dyDescent="0.25">
      <c r="A182" s="9" t="s">
        <v>576</v>
      </c>
      <c r="B182" s="8" t="s">
        <v>577</v>
      </c>
      <c r="C182" s="17">
        <v>84507174.579999998</v>
      </c>
      <c r="D182" s="24">
        <f t="shared" si="6"/>
        <v>84507.174579999992</v>
      </c>
      <c r="E182" s="17">
        <v>40050439.640000001</v>
      </c>
      <c r="F182" s="24">
        <f t="shared" si="7"/>
        <v>40050.439640000004</v>
      </c>
      <c r="G182" s="24">
        <f t="shared" si="8"/>
        <v>47.392946029790231</v>
      </c>
      <c r="H182" s="3"/>
    </row>
    <row r="183" spans="1:8" x14ac:dyDescent="0.25">
      <c r="A183" s="9" t="s">
        <v>578</v>
      </c>
      <c r="B183" s="8" t="s">
        <v>579</v>
      </c>
      <c r="C183" s="17">
        <v>84507174.579999998</v>
      </c>
      <c r="D183" s="24">
        <f t="shared" si="6"/>
        <v>84507.174579999992</v>
      </c>
      <c r="E183" s="17">
        <v>40050439.640000001</v>
      </c>
      <c r="F183" s="24">
        <f t="shared" si="7"/>
        <v>40050.439640000004</v>
      </c>
      <c r="G183" s="24">
        <f t="shared" si="8"/>
        <v>47.392946029790231</v>
      </c>
      <c r="H183" s="3"/>
    </row>
    <row r="184" spans="1:8" ht="48.75" x14ac:dyDescent="0.25">
      <c r="A184" s="9" t="s">
        <v>345</v>
      </c>
      <c r="B184" s="8" t="s">
        <v>580</v>
      </c>
      <c r="C184" s="17">
        <v>15700000</v>
      </c>
      <c r="D184" s="24">
        <f t="shared" si="6"/>
        <v>15700</v>
      </c>
      <c r="E184" s="17">
        <v>7298579.2400000002</v>
      </c>
      <c r="F184" s="24">
        <f t="shared" si="7"/>
        <v>7298.57924</v>
      </c>
      <c r="G184" s="24">
        <f t="shared" si="8"/>
        <v>46.48776585987261</v>
      </c>
      <c r="H184" s="3"/>
    </row>
    <row r="185" spans="1:8" x14ac:dyDescent="0.25">
      <c r="A185" s="9" t="s">
        <v>412</v>
      </c>
      <c r="B185" s="8" t="s">
        <v>581</v>
      </c>
      <c r="C185" s="17">
        <v>15700000</v>
      </c>
      <c r="D185" s="24">
        <f t="shared" si="6"/>
        <v>15700</v>
      </c>
      <c r="E185" s="17">
        <v>7298579.2400000002</v>
      </c>
      <c r="F185" s="24">
        <f t="shared" si="7"/>
        <v>7298.57924</v>
      </c>
      <c r="G185" s="24">
        <f t="shared" si="8"/>
        <v>46.48776585987261</v>
      </c>
      <c r="H185" s="3"/>
    </row>
    <row r="186" spans="1:8" x14ac:dyDescent="0.25">
      <c r="A186" s="9" t="s">
        <v>414</v>
      </c>
      <c r="B186" s="8" t="s">
        <v>582</v>
      </c>
      <c r="C186" s="17">
        <v>12085700</v>
      </c>
      <c r="D186" s="24">
        <f t="shared" si="6"/>
        <v>12085.7</v>
      </c>
      <c r="E186" s="17">
        <v>5701679.7699999996</v>
      </c>
      <c r="F186" s="24">
        <f t="shared" si="7"/>
        <v>5701.6797699999997</v>
      </c>
      <c r="G186" s="24">
        <f t="shared" si="8"/>
        <v>47.177075138386684</v>
      </c>
      <c r="H186" s="3"/>
    </row>
    <row r="187" spans="1:8" ht="30" customHeight="1" x14ac:dyDescent="0.25">
      <c r="A187" s="9" t="s">
        <v>418</v>
      </c>
      <c r="B187" s="8" t="s">
        <v>583</v>
      </c>
      <c r="C187" s="17">
        <v>3614300</v>
      </c>
      <c r="D187" s="24">
        <f t="shared" si="6"/>
        <v>3614.3</v>
      </c>
      <c r="E187" s="17">
        <v>1596899.47</v>
      </c>
      <c r="F187" s="24">
        <f t="shared" si="7"/>
        <v>1596.8994700000001</v>
      </c>
      <c r="G187" s="24">
        <f t="shared" si="8"/>
        <v>44.182814652906508</v>
      </c>
      <c r="H187" s="3"/>
    </row>
    <row r="188" spans="1:8" ht="24.75" x14ac:dyDescent="0.25">
      <c r="A188" s="9" t="s">
        <v>377</v>
      </c>
      <c r="B188" s="8" t="s">
        <v>584</v>
      </c>
      <c r="C188" s="17">
        <v>107559</v>
      </c>
      <c r="D188" s="24">
        <f t="shared" si="6"/>
        <v>107.559</v>
      </c>
      <c r="E188" s="17">
        <v>5100</v>
      </c>
      <c r="F188" s="24">
        <f t="shared" si="7"/>
        <v>5.0999999999999996</v>
      </c>
      <c r="G188" s="24">
        <f t="shared" si="8"/>
        <v>4.7415836889521099</v>
      </c>
      <c r="H188" s="3"/>
    </row>
    <row r="189" spans="1:8" ht="24.75" x14ac:dyDescent="0.25">
      <c r="A189" s="9" t="s">
        <v>379</v>
      </c>
      <c r="B189" s="8" t="s">
        <v>585</v>
      </c>
      <c r="C189" s="17">
        <v>107559</v>
      </c>
      <c r="D189" s="24">
        <f t="shared" si="6"/>
        <v>107.559</v>
      </c>
      <c r="E189" s="17">
        <v>5100</v>
      </c>
      <c r="F189" s="24">
        <f t="shared" si="7"/>
        <v>5.0999999999999996</v>
      </c>
      <c r="G189" s="24">
        <f t="shared" si="8"/>
        <v>4.7415836889521099</v>
      </c>
      <c r="H189" s="3"/>
    </row>
    <row r="190" spans="1:8" x14ac:dyDescent="0.25">
      <c r="A190" s="9" t="s">
        <v>381</v>
      </c>
      <c r="B190" s="8" t="s">
        <v>586</v>
      </c>
      <c r="C190" s="17">
        <v>107559</v>
      </c>
      <c r="D190" s="24">
        <f t="shared" si="6"/>
        <v>107.559</v>
      </c>
      <c r="E190" s="17">
        <v>5100</v>
      </c>
      <c r="F190" s="24">
        <f t="shared" si="7"/>
        <v>5.0999999999999996</v>
      </c>
      <c r="G190" s="24">
        <f t="shared" si="8"/>
        <v>4.7415836889521099</v>
      </c>
      <c r="H190" s="3"/>
    </row>
    <row r="191" spans="1:8" ht="24.75" x14ac:dyDescent="0.25">
      <c r="A191" s="9" t="s">
        <v>530</v>
      </c>
      <c r="B191" s="8" t="s">
        <v>587</v>
      </c>
      <c r="C191" s="17">
        <v>68699615.579999998</v>
      </c>
      <c r="D191" s="24">
        <f t="shared" si="6"/>
        <v>68699.615579999998</v>
      </c>
      <c r="E191" s="17">
        <v>32746760.399999999</v>
      </c>
      <c r="F191" s="24">
        <f t="shared" si="7"/>
        <v>32746.760399999999</v>
      </c>
      <c r="G191" s="24">
        <f t="shared" si="8"/>
        <v>47.666584628653027</v>
      </c>
      <c r="H191" s="3"/>
    </row>
    <row r="192" spans="1:8" x14ac:dyDescent="0.25">
      <c r="A192" s="9" t="s">
        <v>532</v>
      </c>
      <c r="B192" s="8" t="s">
        <v>588</v>
      </c>
      <c r="C192" s="17">
        <v>68699615.579999998</v>
      </c>
      <c r="D192" s="24">
        <f t="shared" si="6"/>
        <v>68699.615579999998</v>
      </c>
      <c r="E192" s="17">
        <v>32746760.399999999</v>
      </c>
      <c r="F192" s="24">
        <f t="shared" si="7"/>
        <v>32746.760399999999</v>
      </c>
      <c r="G192" s="24">
        <f t="shared" si="8"/>
        <v>47.666584628653027</v>
      </c>
      <c r="H192" s="3"/>
    </row>
    <row r="193" spans="1:8" ht="36.75" x14ac:dyDescent="0.25">
      <c r="A193" s="9" t="s">
        <v>534</v>
      </c>
      <c r="B193" s="8" t="s">
        <v>589</v>
      </c>
      <c r="C193" s="17">
        <v>50735997.409999996</v>
      </c>
      <c r="D193" s="24">
        <f t="shared" si="6"/>
        <v>50735.997409999996</v>
      </c>
      <c r="E193" s="17">
        <v>25316410.780000001</v>
      </c>
      <c r="F193" s="24">
        <f t="shared" si="7"/>
        <v>25316.410780000002</v>
      </c>
      <c r="G193" s="24">
        <f t="shared" si="8"/>
        <v>49.898320861649545</v>
      </c>
      <c r="H193" s="3"/>
    </row>
    <row r="194" spans="1:8" x14ac:dyDescent="0.25">
      <c r="A194" s="9" t="s">
        <v>536</v>
      </c>
      <c r="B194" s="8" t="s">
        <v>590</v>
      </c>
      <c r="C194" s="17">
        <v>17963618.170000002</v>
      </c>
      <c r="D194" s="24">
        <f t="shared" si="6"/>
        <v>17963.618170000002</v>
      </c>
      <c r="E194" s="17">
        <v>7430349.6200000001</v>
      </c>
      <c r="F194" s="24">
        <f t="shared" si="7"/>
        <v>7430.34962</v>
      </c>
      <c r="G194" s="24">
        <f t="shared" si="8"/>
        <v>41.3633241904963</v>
      </c>
      <c r="H194" s="3"/>
    </row>
    <row r="195" spans="1:8" x14ac:dyDescent="0.25">
      <c r="A195" s="9" t="s">
        <v>591</v>
      </c>
      <c r="B195" s="8" t="s">
        <v>592</v>
      </c>
      <c r="C195" s="17">
        <v>32943820</v>
      </c>
      <c r="D195" s="24">
        <f t="shared" si="6"/>
        <v>32943.82</v>
      </c>
      <c r="E195" s="17">
        <v>19856982.050000001</v>
      </c>
      <c r="F195" s="24">
        <f t="shared" si="7"/>
        <v>19856.982050000002</v>
      </c>
      <c r="G195" s="24">
        <f t="shared" si="8"/>
        <v>60.275286988576312</v>
      </c>
      <c r="H195" s="3"/>
    </row>
    <row r="196" spans="1:8" x14ac:dyDescent="0.25">
      <c r="A196" s="9" t="s">
        <v>593</v>
      </c>
      <c r="B196" s="8" t="s">
        <v>594</v>
      </c>
      <c r="C196" s="17">
        <v>24074720</v>
      </c>
      <c r="D196" s="24">
        <f t="shared" si="6"/>
        <v>24074.720000000001</v>
      </c>
      <c r="E196" s="17">
        <v>15351814.25</v>
      </c>
      <c r="F196" s="24">
        <f t="shared" si="7"/>
        <v>15351.814249999999</v>
      </c>
      <c r="G196" s="24">
        <f t="shared" si="8"/>
        <v>63.767363649504539</v>
      </c>
      <c r="H196" s="3"/>
    </row>
    <row r="197" spans="1:8" x14ac:dyDescent="0.25">
      <c r="A197" s="9" t="s">
        <v>430</v>
      </c>
      <c r="B197" s="8" t="s">
        <v>595</v>
      </c>
      <c r="C197" s="17">
        <v>5004320</v>
      </c>
      <c r="D197" s="24">
        <f t="shared" si="6"/>
        <v>5004.32</v>
      </c>
      <c r="E197" s="17">
        <v>2691170</v>
      </c>
      <c r="F197" s="24">
        <f t="shared" si="7"/>
        <v>2691.17</v>
      </c>
      <c r="G197" s="24">
        <f t="shared" si="8"/>
        <v>53.776936726668168</v>
      </c>
      <c r="H197" s="3"/>
    </row>
    <row r="198" spans="1:8" ht="24.75" x14ac:dyDescent="0.25">
      <c r="A198" s="9" t="s">
        <v>596</v>
      </c>
      <c r="B198" s="8" t="s">
        <v>597</v>
      </c>
      <c r="C198" s="17">
        <v>5004320</v>
      </c>
      <c r="D198" s="24">
        <f t="shared" si="6"/>
        <v>5004.32</v>
      </c>
      <c r="E198" s="17">
        <v>2691170</v>
      </c>
      <c r="F198" s="24">
        <f t="shared" si="7"/>
        <v>2691.17</v>
      </c>
      <c r="G198" s="24">
        <f t="shared" si="8"/>
        <v>53.776936726668168</v>
      </c>
      <c r="H198" s="3"/>
    </row>
    <row r="199" spans="1:8" ht="24.75" x14ac:dyDescent="0.25">
      <c r="A199" s="9" t="s">
        <v>598</v>
      </c>
      <c r="B199" s="8" t="s">
        <v>599</v>
      </c>
      <c r="C199" s="17">
        <v>2759000</v>
      </c>
      <c r="D199" s="24">
        <f t="shared" si="6"/>
        <v>2759</v>
      </c>
      <c r="E199" s="17">
        <v>445850</v>
      </c>
      <c r="F199" s="24">
        <f t="shared" si="7"/>
        <v>445.85</v>
      </c>
      <c r="G199" s="24">
        <f t="shared" si="8"/>
        <v>16.159840521928238</v>
      </c>
      <c r="H199" s="3"/>
    </row>
    <row r="200" spans="1:8" x14ac:dyDescent="0.25">
      <c r="A200" s="9" t="s">
        <v>600</v>
      </c>
      <c r="B200" s="8" t="s">
        <v>601</v>
      </c>
      <c r="C200" s="17">
        <v>2245320</v>
      </c>
      <c r="D200" s="24">
        <f t="shared" si="6"/>
        <v>2245.3200000000002</v>
      </c>
      <c r="E200" s="17">
        <v>2245320</v>
      </c>
      <c r="F200" s="24">
        <f t="shared" si="7"/>
        <v>2245.3200000000002</v>
      </c>
      <c r="G200" s="24">
        <f t="shared" si="8"/>
        <v>100</v>
      </c>
      <c r="H200" s="3"/>
    </row>
    <row r="201" spans="1:8" ht="24.75" x14ac:dyDescent="0.25">
      <c r="A201" s="9" t="s">
        <v>530</v>
      </c>
      <c r="B201" s="8" t="s">
        <v>602</v>
      </c>
      <c r="C201" s="17">
        <v>18250900</v>
      </c>
      <c r="D201" s="24">
        <f t="shared" si="6"/>
        <v>18250.900000000001</v>
      </c>
      <c r="E201" s="17">
        <v>12497304</v>
      </c>
      <c r="F201" s="24">
        <f t="shared" si="7"/>
        <v>12497.304</v>
      </c>
      <c r="G201" s="24">
        <f t="shared" si="8"/>
        <v>68.475001232815913</v>
      </c>
      <c r="H201" s="3"/>
    </row>
    <row r="202" spans="1:8" x14ac:dyDescent="0.25">
      <c r="A202" s="9" t="s">
        <v>532</v>
      </c>
      <c r="B202" s="8" t="s">
        <v>603</v>
      </c>
      <c r="C202" s="17">
        <v>18250900</v>
      </c>
      <c r="D202" s="24">
        <f t="shared" ref="D202:D238" si="9">C202/1000</f>
        <v>18250.900000000001</v>
      </c>
      <c r="E202" s="17">
        <v>12497304</v>
      </c>
      <c r="F202" s="24">
        <f t="shared" ref="F202:F238" si="10">E202/1000</f>
        <v>12497.304</v>
      </c>
      <c r="G202" s="24">
        <f t="shared" ref="G202:G238" si="11">F202/D202*100</f>
        <v>68.475001232815913</v>
      </c>
      <c r="H202" s="3"/>
    </row>
    <row r="203" spans="1:8" ht="36.75" x14ac:dyDescent="0.25">
      <c r="A203" s="9" t="s">
        <v>534</v>
      </c>
      <c r="B203" s="8" t="s">
        <v>604</v>
      </c>
      <c r="C203" s="17">
        <v>2889900</v>
      </c>
      <c r="D203" s="24">
        <f t="shared" si="9"/>
        <v>2889.9</v>
      </c>
      <c r="E203" s="17">
        <v>1331700</v>
      </c>
      <c r="F203" s="24">
        <f t="shared" si="10"/>
        <v>1331.7</v>
      </c>
      <c r="G203" s="24">
        <f t="shared" si="11"/>
        <v>46.081179279559848</v>
      </c>
      <c r="H203" s="3"/>
    </row>
    <row r="204" spans="1:8" x14ac:dyDescent="0.25">
      <c r="A204" s="9" t="s">
        <v>536</v>
      </c>
      <c r="B204" s="8" t="s">
        <v>605</v>
      </c>
      <c r="C204" s="17">
        <v>15361000</v>
      </c>
      <c r="D204" s="24">
        <f t="shared" si="9"/>
        <v>15361</v>
      </c>
      <c r="E204" s="17">
        <v>11165604</v>
      </c>
      <c r="F204" s="24">
        <f t="shared" si="10"/>
        <v>11165.603999999999</v>
      </c>
      <c r="G204" s="24">
        <f t="shared" si="11"/>
        <v>72.688002083197702</v>
      </c>
      <c r="H204" s="3"/>
    </row>
    <row r="205" spans="1:8" x14ac:dyDescent="0.25">
      <c r="A205" s="9" t="s">
        <v>364</v>
      </c>
      <c r="B205" s="8" t="s">
        <v>606</v>
      </c>
      <c r="C205" s="17">
        <v>819500</v>
      </c>
      <c r="D205" s="24">
        <f t="shared" si="9"/>
        <v>819.5</v>
      </c>
      <c r="E205" s="17">
        <v>163340.25</v>
      </c>
      <c r="F205" s="24">
        <f t="shared" si="10"/>
        <v>163.34025</v>
      </c>
      <c r="G205" s="24">
        <f t="shared" si="11"/>
        <v>19.9316961561928</v>
      </c>
      <c r="H205" s="3"/>
    </row>
    <row r="206" spans="1:8" ht="36.75" x14ac:dyDescent="0.25">
      <c r="A206" s="9" t="s">
        <v>607</v>
      </c>
      <c r="B206" s="8" t="s">
        <v>608</v>
      </c>
      <c r="C206" s="17">
        <v>819500</v>
      </c>
      <c r="D206" s="24">
        <f t="shared" si="9"/>
        <v>819.5</v>
      </c>
      <c r="E206" s="17">
        <v>163340.25</v>
      </c>
      <c r="F206" s="24">
        <f t="shared" si="10"/>
        <v>163.34025</v>
      </c>
      <c r="G206" s="24">
        <f t="shared" si="11"/>
        <v>19.9316961561928</v>
      </c>
      <c r="H206" s="3"/>
    </row>
    <row r="207" spans="1:8" ht="42.75" customHeight="1" x14ac:dyDescent="0.25">
      <c r="A207" s="9" t="s">
        <v>609</v>
      </c>
      <c r="B207" s="8" t="s">
        <v>610</v>
      </c>
      <c r="C207" s="17">
        <v>819500</v>
      </c>
      <c r="D207" s="24">
        <f t="shared" si="9"/>
        <v>819.5</v>
      </c>
      <c r="E207" s="17">
        <v>163340.25</v>
      </c>
      <c r="F207" s="24">
        <f t="shared" si="10"/>
        <v>163.34025</v>
      </c>
      <c r="G207" s="24">
        <f t="shared" si="11"/>
        <v>19.9316961561928</v>
      </c>
      <c r="H207" s="3"/>
    </row>
    <row r="208" spans="1:8" x14ac:dyDescent="0.25">
      <c r="A208" s="9" t="s">
        <v>611</v>
      </c>
      <c r="B208" s="8" t="s">
        <v>612</v>
      </c>
      <c r="C208" s="17">
        <v>5890600</v>
      </c>
      <c r="D208" s="24">
        <f t="shared" si="9"/>
        <v>5890.6</v>
      </c>
      <c r="E208" s="17">
        <v>2835437.32</v>
      </c>
      <c r="F208" s="24">
        <f t="shared" si="10"/>
        <v>2835.43732</v>
      </c>
      <c r="G208" s="24">
        <f t="shared" si="11"/>
        <v>48.134949241163888</v>
      </c>
      <c r="H208" s="3"/>
    </row>
    <row r="209" spans="1:8" x14ac:dyDescent="0.25">
      <c r="A209" s="9" t="s">
        <v>430</v>
      </c>
      <c r="B209" s="8" t="s">
        <v>613</v>
      </c>
      <c r="C209" s="17">
        <v>4463600</v>
      </c>
      <c r="D209" s="24">
        <f t="shared" si="9"/>
        <v>4463.6000000000004</v>
      </c>
      <c r="E209" s="17">
        <v>2185103.3199999998</v>
      </c>
      <c r="F209" s="24">
        <f t="shared" si="10"/>
        <v>2185.1033199999997</v>
      </c>
      <c r="G209" s="24">
        <f t="shared" si="11"/>
        <v>48.953833676852753</v>
      </c>
      <c r="H209" s="3"/>
    </row>
    <row r="210" spans="1:8" x14ac:dyDescent="0.25">
      <c r="A210" s="9" t="s">
        <v>614</v>
      </c>
      <c r="B210" s="8" t="s">
        <v>615</v>
      </c>
      <c r="C210" s="17">
        <v>4463600</v>
      </c>
      <c r="D210" s="24">
        <f t="shared" si="9"/>
        <v>4463.6000000000004</v>
      </c>
      <c r="E210" s="17">
        <v>2185103.3199999998</v>
      </c>
      <c r="F210" s="24">
        <f t="shared" si="10"/>
        <v>2185.1033199999997</v>
      </c>
      <c r="G210" s="24">
        <f t="shared" si="11"/>
        <v>48.953833676852753</v>
      </c>
      <c r="H210" s="3"/>
    </row>
    <row r="211" spans="1:8" ht="24.75" x14ac:dyDescent="0.25">
      <c r="A211" s="9" t="s">
        <v>616</v>
      </c>
      <c r="B211" s="8" t="s">
        <v>617</v>
      </c>
      <c r="C211" s="17">
        <v>4463600</v>
      </c>
      <c r="D211" s="24">
        <f t="shared" si="9"/>
        <v>4463.6000000000004</v>
      </c>
      <c r="E211" s="17">
        <v>2185103.3199999998</v>
      </c>
      <c r="F211" s="24">
        <f t="shared" si="10"/>
        <v>2185.1033199999997</v>
      </c>
      <c r="G211" s="24">
        <f t="shared" si="11"/>
        <v>48.953833676852753</v>
      </c>
      <c r="H211" s="3"/>
    </row>
    <row r="212" spans="1:8" ht="24.75" x14ac:dyDescent="0.25">
      <c r="A212" s="9" t="s">
        <v>530</v>
      </c>
      <c r="B212" s="8" t="s">
        <v>618</v>
      </c>
      <c r="C212" s="17">
        <v>1427000</v>
      </c>
      <c r="D212" s="24">
        <f t="shared" si="9"/>
        <v>1427</v>
      </c>
      <c r="E212" s="17">
        <v>650334</v>
      </c>
      <c r="F212" s="24">
        <f t="shared" si="10"/>
        <v>650.33399999999995</v>
      </c>
      <c r="G212" s="24">
        <f t="shared" si="11"/>
        <v>45.573510861948144</v>
      </c>
      <c r="H212" s="3"/>
    </row>
    <row r="213" spans="1:8" x14ac:dyDescent="0.25">
      <c r="A213" s="9" t="s">
        <v>532</v>
      </c>
      <c r="B213" s="8" t="s">
        <v>619</v>
      </c>
      <c r="C213" s="17">
        <v>1427000</v>
      </c>
      <c r="D213" s="24">
        <f t="shared" si="9"/>
        <v>1427</v>
      </c>
      <c r="E213" s="17">
        <v>650334</v>
      </c>
      <c r="F213" s="24">
        <f t="shared" si="10"/>
        <v>650.33399999999995</v>
      </c>
      <c r="G213" s="24">
        <f t="shared" si="11"/>
        <v>45.573510861948144</v>
      </c>
      <c r="H213" s="3"/>
    </row>
    <row r="214" spans="1:8" x14ac:dyDescent="0.25">
      <c r="A214" s="9" t="s">
        <v>536</v>
      </c>
      <c r="B214" s="8" t="s">
        <v>620</v>
      </c>
      <c r="C214" s="17">
        <v>1427000</v>
      </c>
      <c r="D214" s="24">
        <f t="shared" si="9"/>
        <v>1427</v>
      </c>
      <c r="E214" s="17">
        <v>650334</v>
      </c>
      <c r="F214" s="24">
        <f t="shared" si="10"/>
        <v>650.33399999999995</v>
      </c>
      <c r="G214" s="24">
        <f t="shared" si="11"/>
        <v>45.573510861948144</v>
      </c>
      <c r="H214" s="3"/>
    </row>
    <row r="215" spans="1:8" x14ac:dyDescent="0.25">
      <c r="A215" s="9" t="s">
        <v>621</v>
      </c>
      <c r="B215" s="8" t="s">
        <v>622</v>
      </c>
      <c r="C215" s="17">
        <v>2978500</v>
      </c>
      <c r="D215" s="24">
        <f t="shared" si="9"/>
        <v>2978.5</v>
      </c>
      <c r="E215" s="17">
        <v>1669730.48</v>
      </c>
      <c r="F215" s="24">
        <f t="shared" si="10"/>
        <v>1669.7304799999999</v>
      </c>
      <c r="G215" s="24">
        <f t="shared" si="11"/>
        <v>56.05944200100722</v>
      </c>
      <c r="H215" s="3"/>
    </row>
    <row r="216" spans="1:8" ht="48.75" x14ac:dyDescent="0.25">
      <c r="A216" s="9" t="s">
        <v>345</v>
      </c>
      <c r="B216" s="8" t="s">
        <v>623</v>
      </c>
      <c r="C216" s="17">
        <v>2637900</v>
      </c>
      <c r="D216" s="24">
        <f t="shared" si="9"/>
        <v>2637.9</v>
      </c>
      <c r="E216" s="17">
        <v>1392649.73</v>
      </c>
      <c r="F216" s="24">
        <f t="shared" si="10"/>
        <v>1392.6497300000001</v>
      </c>
      <c r="G216" s="24">
        <f t="shared" si="11"/>
        <v>52.793878843019073</v>
      </c>
      <c r="H216" s="3"/>
    </row>
    <row r="217" spans="1:8" ht="24.75" x14ac:dyDescent="0.25">
      <c r="A217" s="9" t="s">
        <v>347</v>
      </c>
      <c r="B217" s="8" t="s">
        <v>624</v>
      </c>
      <c r="C217" s="17">
        <v>2637900</v>
      </c>
      <c r="D217" s="24">
        <f t="shared" si="9"/>
        <v>2637.9</v>
      </c>
      <c r="E217" s="17">
        <v>1392649.73</v>
      </c>
      <c r="F217" s="24">
        <f t="shared" si="10"/>
        <v>1392.6497300000001</v>
      </c>
      <c r="G217" s="24">
        <f t="shared" si="11"/>
        <v>52.793878843019073</v>
      </c>
      <c r="H217" s="3"/>
    </row>
    <row r="218" spans="1:8" ht="18.75" customHeight="1" x14ac:dyDescent="0.25">
      <c r="A218" s="9" t="s">
        <v>349</v>
      </c>
      <c r="B218" s="8" t="s">
        <v>625</v>
      </c>
      <c r="C218" s="17">
        <v>1749573</v>
      </c>
      <c r="D218" s="24">
        <f t="shared" si="9"/>
        <v>1749.5730000000001</v>
      </c>
      <c r="E218" s="17">
        <v>857447.85</v>
      </c>
      <c r="F218" s="24">
        <f t="shared" si="10"/>
        <v>857.44785000000002</v>
      </c>
      <c r="G218" s="24">
        <f t="shared" si="11"/>
        <v>49.008978190678526</v>
      </c>
      <c r="H218" s="3"/>
    </row>
    <row r="219" spans="1:8" ht="29.25" customHeight="1" x14ac:dyDescent="0.25">
      <c r="A219" s="9" t="s">
        <v>351</v>
      </c>
      <c r="B219" s="8" t="s">
        <v>626</v>
      </c>
      <c r="C219" s="17">
        <v>421641.6</v>
      </c>
      <c r="D219" s="24">
        <f t="shared" si="9"/>
        <v>421.64159999999998</v>
      </c>
      <c r="E219" s="17">
        <v>347735.25</v>
      </c>
      <c r="F219" s="24">
        <f t="shared" si="10"/>
        <v>347.73525000000001</v>
      </c>
      <c r="G219" s="24">
        <f t="shared" si="11"/>
        <v>82.471760376585237</v>
      </c>
      <c r="H219" s="3"/>
    </row>
    <row r="220" spans="1:8" ht="36.75" x14ac:dyDescent="0.25">
      <c r="A220" s="9" t="s">
        <v>353</v>
      </c>
      <c r="B220" s="8" t="s">
        <v>627</v>
      </c>
      <c r="C220" s="17">
        <v>466685.4</v>
      </c>
      <c r="D220" s="24">
        <f t="shared" si="9"/>
        <v>466.68540000000002</v>
      </c>
      <c r="E220" s="17">
        <v>187466.63</v>
      </c>
      <c r="F220" s="24">
        <f t="shared" si="10"/>
        <v>187.46663000000001</v>
      </c>
      <c r="G220" s="24">
        <f t="shared" si="11"/>
        <v>40.169808183414354</v>
      </c>
      <c r="H220" s="3"/>
    </row>
    <row r="221" spans="1:8" ht="24.75" x14ac:dyDescent="0.25">
      <c r="A221" s="9" t="s">
        <v>377</v>
      </c>
      <c r="B221" s="8" t="s">
        <v>628</v>
      </c>
      <c r="C221" s="17">
        <v>90600</v>
      </c>
      <c r="D221" s="24">
        <f t="shared" si="9"/>
        <v>90.6</v>
      </c>
      <c r="E221" s="17">
        <v>27080.75</v>
      </c>
      <c r="F221" s="24">
        <f t="shared" si="10"/>
        <v>27.080749999999998</v>
      </c>
      <c r="G221" s="24">
        <f t="shared" si="11"/>
        <v>29.890452538631347</v>
      </c>
      <c r="H221" s="3"/>
    </row>
    <row r="222" spans="1:8" ht="24.75" x14ac:dyDescent="0.25">
      <c r="A222" s="9" t="s">
        <v>379</v>
      </c>
      <c r="B222" s="8" t="s">
        <v>629</v>
      </c>
      <c r="C222" s="17">
        <v>90600</v>
      </c>
      <c r="D222" s="24">
        <f t="shared" si="9"/>
        <v>90.6</v>
      </c>
      <c r="E222" s="17">
        <v>27080.75</v>
      </c>
      <c r="F222" s="24">
        <f t="shared" si="10"/>
        <v>27.080749999999998</v>
      </c>
      <c r="G222" s="24">
        <f t="shared" si="11"/>
        <v>29.890452538631347</v>
      </c>
      <c r="H222" s="3"/>
    </row>
    <row r="223" spans="1:8" x14ac:dyDescent="0.25">
      <c r="A223" s="9" t="s">
        <v>381</v>
      </c>
      <c r="B223" s="8" t="s">
        <v>630</v>
      </c>
      <c r="C223" s="17">
        <v>90600</v>
      </c>
      <c r="D223" s="24">
        <f t="shared" si="9"/>
        <v>90.6</v>
      </c>
      <c r="E223" s="17">
        <v>27080.75</v>
      </c>
      <c r="F223" s="24">
        <f t="shared" si="10"/>
        <v>27.080749999999998</v>
      </c>
      <c r="G223" s="24">
        <f t="shared" si="11"/>
        <v>29.890452538631347</v>
      </c>
      <c r="H223" s="3"/>
    </row>
    <row r="224" spans="1:8" ht="24.75" x14ac:dyDescent="0.25">
      <c r="A224" s="9" t="s">
        <v>530</v>
      </c>
      <c r="B224" s="8" t="s">
        <v>631</v>
      </c>
      <c r="C224" s="17">
        <v>250000</v>
      </c>
      <c r="D224" s="24">
        <f t="shared" si="9"/>
        <v>250</v>
      </c>
      <c r="E224" s="17">
        <v>250000</v>
      </c>
      <c r="F224" s="24">
        <f t="shared" si="10"/>
        <v>250</v>
      </c>
      <c r="G224" s="24">
        <f t="shared" si="11"/>
        <v>100</v>
      </c>
      <c r="H224" s="3"/>
    </row>
    <row r="225" spans="1:8" ht="36.75" x14ac:dyDescent="0.25">
      <c r="A225" s="9" t="s">
        <v>632</v>
      </c>
      <c r="B225" s="8" t="s">
        <v>633</v>
      </c>
      <c r="C225" s="17">
        <v>250000</v>
      </c>
      <c r="D225" s="24">
        <f t="shared" si="9"/>
        <v>250</v>
      </c>
      <c r="E225" s="17">
        <v>250000</v>
      </c>
      <c r="F225" s="24">
        <f t="shared" si="10"/>
        <v>250</v>
      </c>
      <c r="G225" s="24">
        <f t="shared" si="11"/>
        <v>100</v>
      </c>
      <c r="H225" s="3"/>
    </row>
    <row r="226" spans="1:8" ht="24.75" x14ac:dyDescent="0.25">
      <c r="A226" s="9" t="s">
        <v>634</v>
      </c>
      <c r="B226" s="8" t="s">
        <v>635</v>
      </c>
      <c r="C226" s="17">
        <v>250000</v>
      </c>
      <c r="D226" s="24">
        <f t="shared" si="9"/>
        <v>250</v>
      </c>
      <c r="E226" s="17">
        <v>250000</v>
      </c>
      <c r="F226" s="24">
        <f t="shared" si="10"/>
        <v>250</v>
      </c>
      <c r="G226" s="24">
        <f t="shared" si="11"/>
        <v>100</v>
      </c>
      <c r="H226" s="3"/>
    </row>
    <row r="227" spans="1:8" x14ac:dyDescent="0.25">
      <c r="A227" s="9" t="s">
        <v>636</v>
      </c>
      <c r="B227" s="8" t="s">
        <v>637</v>
      </c>
      <c r="C227" s="17">
        <v>554000</v>
      </c>
      <c r="D227" s="24">
        <f t="shared" si="9"/>
        <v>554</v>
      </c>
      <c r="E227" s="17">
        <v>410699.15</v>
      </c>
      <c r="F227" s="24">
        <f t="shared" si="10"/>
        <v>410.69915000000003</v>
      </c>
      <c r="G227" s="24">
        <f t="shared" si="11"/>
        <v>74.133420577617343</v>
      </c>
      <c r="H227" s="3"/>
    </row>
    <row r="228" spans="1:8" x14ac:dyDescent="0.25">
      <c r="A228" s="9" t="s">
        <v>638</v>
      </c>
      <c r="B228" s="8" t="s">
        <v>639</v>
      </c>
      <c r="C228" s="17">
        <v>554000</v>
      </c>
      <c r="D228" s="24">
        <f t="shared" si="9"/>
        <v>554</v>
      </c>
      <c r="E228" s="17">
        <v>410699.15</v>
      </c>
      <c r="F228" s="24">
        <f t="shared" si="10"/>
        <v>410.69915000000003</v>
      </c>
      <c r="G228" s="24">
        <f t="shared" si="11"/>
        <v>74.133420577617343</v>
      </c>
      <c r="H228" s="3"/>
    </row>
    <row r="229" spans="1:8" ht="48.75" x14ac:dyDescent="0.25">
      <c r="A229" s="9" t="s">
        <v>345</v>
      </c>
      <c r="B229" s="8" t="s">
        <v>640</v>
      </c>
      <c r="C229" s="17">
        <v>10000</v>
      </c>
      <c r="D229" s="24">
        <f t="shared" si="9"/>
        <v>10</v>
      </c>
      <c r="E229" s="17" t="s">
        <v>13</v>
      </c>
      <c r="F229" s="17" t="s">
        <v>13</v>
      </c>
      <c r="G229" s="17" t="s">
        <v>13</v>
      </c>
      <c r="H229" s="3"/>
    </row>
    <row r="230" spans="1:8" ht="24.75" x14ac:dyDescent="0.25">
      <c r="A230" s="9" t="s">
        <v>347</v>
      </c>
      <c r="B230" s="8" t="s">
        <v>641</v>
      </c>
      <c r="C230" s="17">
        <v>10000</v>
      </c>
      <c r="D230" s="24">
        <f t="shared" si="9"/>
        <v>10</v>
      </c>
      <c r="E230" s="17" t="s">
        <v>13</v>
      </c>
      <c r="F230" s="17" t="s">
        <v>13</v>
      </c>
      <c r="G230" s="17" t="s">
        <v>13</v>
      </c>
      <c r="H230" s="3"/>
    </row>
    <row r="231" spans="1:8" ht="24.75" x14ac:dyDescent="0.25">
      <c r="A231" s="9" t="s">
        <v>361</v>
      </c>
      <c r="B231" s="8" t="s">
        <v>642</v>
      </c>
      <c r="C231" s="17">
        <v>10000</v>
      </c>
      <c r="D231" s="24">
        <f t="shared" si="9"/>
        <v>10</v>
      </c>
      <c r="E231" s="17" t="s">
        <v>13</v>
      </c>
      <c r="F231" s="17" t="s">
        <v>13</v>
      </c>
      <c r="G231" s="17" t="s">
        <v>13</v>
      </c>
      <c r="H231" s="3"/>
    </row>
    <row r="232" spans="1:8" ht="24.75" x14ac:dyDescent="0.25">
      <c r="A232" s="9" t="s">
        <v>377</v>
      </c>
      <c r="B232" s="8" t="s">
        <v>643</v>
      </c>
      <c r="C232" s="17">
        <v>459000</v>
      </c>
      <c r="D232" s="24">
        <f t="shared" si="9"/>
        <v>459</v>
      </c>
      <c r="E232" s="17">
        <v>359699.15</v>
      </c>
      <c r="F232" s="24">
        <f t="shared" si="10"/>
        <v>359.69915000000003</v>
      </c>
      <c r="G232" s="24">
        <f t="shared" si="11"/>
        <v>78.36582788671025</v>
      </c>
      <c r="H232" s="3"/>
    </row>
    <row r="233" spans="1:8" ht="24.75" x14ac:dyDescent="0.25">
      <c r="A233" s="9" t="s">
        <v>379</v>
      </c>
      <c r="B233" s="8" t="s">
        <v>644</v>
      </c>
      <c r="C233" s="17">
        <v>459000</v>
      </c>
      <c r="D233" s="24">
        <f t="shared" si="9"/>
        <v>459</v>
      </c>
      <c r="E233" s="17">
        <v>359699.15</v>
      </c>
      <c r="F233" s="24">
        <f t="shared" si="10"/>
        <v>359.69915000000003</v>
      </c>
      <c r="G233" s="24">
        <f t="shared" si="11"/>
        <v>78.36582788671025</v>
      </c>
      <c r="H233" s="3"/>
    </row>
    <row r="234" spans="1:8" x14ac:dyDescent="0.25">
      <c r="A234" s="9" t="s">
        <v>381</v>
      </c>
      <c r="B234" s="8" t="s">
        <v>645</v>
      </c>
      <c r="C234" s="17">
        <v>459000</v>
      </c>
      <c r="D234" s="24">
        <f t="shared" si="9"/>
        <v>459</v>
      </c>
      <c r="E234" s="17">
        <v>359699.15</v>
      </c>
      <c r="F234" s="24">
        <f t="shared" si="10"/>
        <v>359.69915000000003</v>
      </c>
      <c r="G234" s="24">
        <f t="shared" si="11"/>
        <v>78.36582788671025</v>
      </c>
      <c r="H234" s="3"/>
    </row>
    <row r="235" spans="1:8" x14ac:dyDescent="0.25">
      <c r="A235" s="9" t="s">
        <v>430</v>
      </c>
      <c r="B235" s="8" t="s">
        <v>646</v>
      </c>
      <c r="C235" s="17">
        <v>85000</v>
      </c>
      <c r="D235" s="24">
        <f t="shared" si="9"/>
        <v>85</v>
      </c>
      <c r="E235" s="17">
        <v>51000</v>
      </c>
      <c r="F235" s="24">
        <f t="shared" si="10"/>
        <v>51</v>
      </c>
      <c r="G235" s="24">
        <f t="shared" si="11"/>
        <v>60</v>
      </c>
      <c r="H235" s="3"/>
    </row>
    <row r="236" spans="1:8" x14ac:dyDescent="0.25">
      <c r="A236" s="9" t="s">
        <v>432</v>
      </c>
      <c r="B236" s="8" t="s">
        <v>647</v>
      </c>
      <c r="C236" s="17">
        <v>85000</v>
      </c>
      <c r="D236" s="24">
        <f t="shared" si="9"/>
        <v>85</v>
      </c>
      <c r="E236" s="17">
        <v>51000</v>
      </c>
      <c r="F236" s="24">
        <f t="shared" si="10"/>
        <v>51</v>
      </c>
      <c r="G236" s="24">
        <f t="shared" si="11"/>
        <v>60</v>
      </c>
      <c r="H236" s="3"/>
    </row>
    <row r="237" spans="1:8" ht="12.95" customHeight="1" x14ac:dyDescent="0.25">
      <c r="A237" s="23"/>
      <c r="B237" s="22"/>
      <c r="C237" s="22"/>
      <c r="D237" s="24"/>
      <c r="E237" s="22"/>
      <c r="F237" s="24"/>
      <c r="G237" s="24"/>
      <c r="H237" s="3"/>
    </row>
    <row r="238" spans="1:8" ht="54.75" customHeight="1" x14ac:dyDescent="0.25">
      <c r="A238" s="21" t="s">
        <v>648</v>
      </c>
      <c r="B238" s="20" t="s">
        <v>12</v>
      </c>
      <c r="C238" s="19">
        <v>-50757400</v>
      </c>
      <c r="D238" s="24">
        <f t="shared" si="9"/>
        <v>-50757.4</v>
      </c>
      <c r="E238" s="19">
        <v>-17497856.760000002</v>
      </c>
      <c r="F238" s="24">
        <f t="shared" si="10"/>
        <v>-17497.856760000002</v>
      </c>
      <c r="G238" s="24">
        <f t="shared" si="11"/>
        <v>34.473508808567821</v>
      </c>
      <c r="H238" s="3"/>
    </row>
    <row r="239" spans="1:8" ht="12.95" customHeight="1" x14ac:dyDescent="0.25">
      <c r="A239" s="2"/>
      <c r="B239" s="11"/>
      <c r="C239" s="6"/>
      <c r="D239" s="6"/>
      <c r="E239" s="6"/>
      <c r="F239" s="6"/>
      <c r="G239" s="6"/>
      <c r="H239" s="3"/>
    </row>
    <row r="240" spans="1:8" ht="12.95" customHeight="1" x14ac:dyDescent="0.25">
      <c r="A240" s="4"/>
      <c r="B240" s="4"/>
      <c r="C240" s="5"/>
      <c r="D240" s="5"/>
      <c r="E240" s="5"/>
      <c r="F240" s="5"/>
      <c r="G240" s="2"/>
      <c r="H240" s="3"/>
    </row>
  </sheetData>
  <mergeCells count="9">
    <mergeCell ref="D2:G2"/>
    <mergeCell ref="A4:G4"/>
    <mergeCell ref="A6:A7"/>
    <mergeCell ref="B6:B7"/>
    <mergeCell ref="C6:C7"/>
    <mergeCell ref="D6:D7"/>
    <mergeCell ref="E6:E7"/>
    <mergeCell ref="F6:F7"/>
    <mergeCell ref="G6:G7"/>
  </mergeCells>
  <pageMargins left="0.78740157480314965" right="0.59055118110236227" top="0.59055118110236227" bottom="0.39370078740157483" header="0" footer="0"/>
  <pageSetup paperSize="9" scale="68" fitToWidth="2" fitToHeight="0" orientation="portrait" r:id="rId1"/>
  <headerFooter differentFirst="1">
    <oddHeader>&amp;C&amp;P</oddHeader>
    <evenFooter>&amp;R&amp;D&amp; СТР. &amp;P</evenFooter>
  </headerFooter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zoomScaleNormal="100" zoomScaleSheetLayoutView="106" workbookViewId="0">
      <selection activeCell="F9" sqref="F9"/>
    </sheetView>
  </sheetViews>
  <sheetFormatPr defaultColWidth="8.5703125" defaultRowHeight="15" x14ac:dyDescent="0.25"/>
  <cols>
    <col min="1" max="1" width="76.140625" style="1" customWidth="1"/>
    <col min="2" max="2" width="29.85546875" style="1" customWidth="1"/>
    <col min="3" max="3" width="17.5703125" style="1" hidden="1" customWidth="1"/>
    <col min="4" max="4" width="29" style="1" customWidth="1"/>
    <col min="5" max="5" width="17.5703125" style="1" hidden="1" customWidth="1"/>
    <col min="6" max="6" width="25.85546875" style="1" customWidth="1"/>
    <col min="7" max="7" width="23" style="1" customWidth="1"/>
    <col min="8" max="8" width="8.5703125" style="1" customWidth="1"/>
    <col min="9" max="16384" width="8.5703125" style="1"/>
  </cols>
  <sheetData>
    <row r="1" spans="1:8" ht="19.5" customHeight="1" x14ac:dyDescent="0.35">
      <c r="A1" s="52"/>
      <c r="B1" s="52"/>
      <c r="C1" s="52"/>
      <c r="D1" s="86" t="s">
        <v>699</v>
      </c>
      <c r="E1" s="86"/>
      <c r="F1" s="86"/>
      <c r="G1" s="86"/>
    </row>
    <row r="2" spans="1:8" ht="79.5" customHeight="1" x14ac:dyDescent="0.3">
      <c r="A2" s="53"/>
      <c r="B2" s="54"/>
      <c r="C2" s="55"/>
      <c r="D2" s="87" t="s">
        <v>701</v>
      </c>
      <c r="E2" s="87"/>
      <c r="F2" s="87"/>
      <c r="G2" s="87"/>
      <c r="H2" s="28"/>
    </row>
    <row r="3" spans="1:8" ht="15" customHeight="1" x14ac:dyDescent="0.35">
      <c r="A3" s="53"/>
      <c r="B3" s="54"/>
      <c r="C3" s="55"/>
      <c r="D3" s="55"/>
      <c r="E3" s="55"/>
      <c r="F3" s="55"/>
      <c r="G3" s="56"/>
      <c r="H3" s="28"/>
    </row>
    <row r="4" spans="1:8" ht="43.5" customHeight="1" x14ac:dyDescent="0.3">
      <c r="A4" s="88" t="s">
        <v>700</v>
      </c>
      <c r="B4" s="89"/>
      <c r="C4" s="89"/>
      <c r="D4" s="89"/>
      <c r="E4" s="89"/>
      <c r="F4" s="89"/>
      <c r="G4" s="89"/>
      <c r="H4" s="28"/>
    </row>
    <row r="5" spans="1:8" ht="26.25" customHeight="1" x14ac:dyDescent="0.25">
      <c r="A5" s="46"/>
      <c r="B5" s="47"/>
      <c r="C5" s="48"/>
      <c r="D5" s="48"/>
      <c r="E5" s="49"/>
      <c r="F5" s="49"/>
      <c r="G5" s="57" t="s">
        <v>694</v>
      </c>
      <c r="H5" s="28"/>
    </row>
    <row r="6" spans="1:8" ht="11.45" customHeight="1" x14ac:dyDescent="0.25">
      <c r="A6" s="90" t="s">
        <v>2</v>
      </c>
      <c r="B6" s="90" t="s">
        <v>649</v>
      </c>
      <c r="C6" s="92" t="s">
        <v>690</v>
      </c>
      <c r="D6" s="92"/>
      <c r="E6" s="58"/>
      <c r="F6" s="85" t="s">
        <v>692</v>
      </c>
      <c r="G6" s="85" t="s">
        <v>691</v>
      </c>
      <c r="H6" s="3"/>
    </row>
    <row r="7" spans="1:8" ht="48.75" customHeight="1" x14ac:dyDescent="0.25">
      <c r="A7" s="91"/>
      <c r="B7" s="91"/>
      <c r="C7" s="92"/>
      <c r="D7" s="92"/>
      <c r="E7" s="59" t="s">
        <v>3</v>
      </c>
      <c r="F7" s="85"/>
      <c r="G7" s="85"/>
      <c r="H7" s="3"/>
    </row>
    <row r="8" spans="1:8" ht="11.45" customHeight="1" x14ac:dyDescent="0.25">
      <c r="A8" s="60" t="s">
        <v>4</v>
      </c>
      <c r="B8" s="60" t="s">
        <v>5</v>
      </c>
      <c r="C8" s="61" t="s">
        <v>7</v>
      </c>
      <c r="D8" s="61" t="s">
        <v>6</v>
      </c>
      <c r="E8" s="61" t="s">
        <v>10</v>
      </c>
      <c r="F8" s="61" t="s">
        <v>7</v>
      </c>
      <c r="G8" s="61" t="s">
        <v>8</v>
      </c>
      <c r="H8" s="3"/>
    </row>
    <row r="9" spans="1:8" ht="26.25" customHeight="1" x14ac:dyDescent="0.25">
      <c r="A9" s="62" t="s">
        <v>650</v>
      </c>
      <c r="B9" s="63" t="s">
        <v>12</v>
      </c>
      <c r="C9" s="64">
        <v>50757400</v>
      </c>
      <c r="D9" s="64">
        <f>C9/1000</f>
        <v>50757.4</v>
      </c>
      <c r="E9" s="64">
        <v>17497856.760000002</v>
      </c>
      <c r="F9" s="64">
        <f>E9/1000</f>
        <v>17497.856760000002</v>
      </c>
      <c r="G9" s="64">
        <f>F9/D9*100</f>
        <v>34.473508808567821</v>
      </c>
      <c r="H9" s="3"/>
    </row>
    <row r="10" spans="1:8" ht="18" customHeight="1" x14ac:dyDescent="0.25">
      <c r="A10" s="65" t="s">
        <v>651</v>
      </c>
      <c r="B10" s="66"/>
      <c r="C10" s="66"/>
      <c r="D10" s="66"/>
      <c r="E10" s="66"/>
      <c r="F10" s="64"/>
      <c r="G10" s="64"/>
      <c r="H10" s="3"/>
    </row>
    <row r="11" spans="1:8" ht="15.75" customHeight="1" x14ac:dyDescent="0.25">
      <c r="A11" s="67" t="s">
        <v>652</v>
      </c>
      <c r="B11" s="68" t="s">
        <v>12</v>
      </c>
      <c r="C11" s="69" t="s">
        <v>13</v>
      </c>
      <c r="D11" s="69" t="s">
        <v>13</v>
      </c>
      <c r="E11" s="69">
        <v>99058330.930000007</v>
      </c>
      <c r="F11" s="64">
        <f t="shared" ref="F11:F33" si="0">E11/1000</f>
        <v>99058.330930000011</v>
      </c>
      <c r="G11" s="69" t="s">
        <v>13</v>
      </c>
      <c r="H11" s="3"/>
    </row>
    <row r="12" spans="1:8" ht="12.95" customHeight="1" x14ac:dyDescent="0.25">
      <c r="A12" s="70" t="s">
        <v>653</v>
      </c>
      <c r="B12" s="66"/>
      <c r="C12" s="66"/>
      <c r="D12" s="66"/>
      <c r="E12" s="66"/>
      <c r="F12" s="64"/>
      <c r="G12" s="64"/>
      <c r="H12" s="3"/>
    </row>
    <row r="13" spans="1:8" x14ac:dyDescent="0.25">
      <c r="A13" s="71" t="s">
        <v>654</v>
      </c>
      <c r="B13" s="68" t="s">
        <v>655</v>
      </c>
      <c r="C13" s="69" t="s">
        <v>13</v>
      </c>
      <c r="D13" s="69" t="s">
        <v>13</v>
      </c>
      <c r="E13" s="69">
        <v>99058330.930000007</v>
      </c>
      <c r="F13" s="64">
        <f t="shared" si="0"/>
        <v>99058.330930000011</v>
      </c>
      <c r="G13" s="69" t="s">
        <v>13</v>
      </c>
      <c r="H13" s="3"/>
    </row>
    <row r="14" spans="1:8" ht="27" customHeight="1" x14ac:dyDescent="0.25">
      <c r="A14" s="71" t="s">
        <v>656</v>
      </c>
      <c r="B14" s="68" t="s">
        <v>657</v>
      </c>
      <c r="C14" s="69" t="s">
        <v>13</v>
      </c>
      <c r="D14" s="69" t="s">
        <v>13</v>
      </c>
      <c r="E14" s="69">
        <v>99058330.930000007</v>
      </c>
      <c r="F14" s="64">
        <f t="shared" si="0"/>
        <v>99058.330930000011</v>
      </c>
      <c r="G14" s="69" t="s">
        <v>13</v>
      </c>
      <c r="H14" s="3"/>
    </row>
    <row r="15" spans="1:8" ht="66" customHeight="1" x14ac:dyDescent="0.25">
      <c r="A15" s="71" t="s">
        <v>658</v>
      </c>
      <c r="B15" s="68" t="s">
        <v>659</v>
      </c>
      <c r="C15" s="69" t="s">
        <v>13</v>
      </c>
      <c r="D15" s="69" t="s">
        <v>13</v>
      </c>
      <c r="E15" s="69">
        <v>99058330.930000007</v>
      </c>
      <c r="F15" s="64">
        <f t="shared" si="0"/>
        <v>99058.330930000011</v>
      </c>
      <c r="G15" s="69" t="s">
        <v>13</v>
      </c>
      <c r="H15" s="3"/>
    </row>
    <row r="16" spans="1:8" ht="135.75" customHeight="1" x14ac:dyDescent="0.25">
      <c r="A16" s="71" t="s">
        <v>660</v>
      </c>
      <c r="B16" s="68" t="s">
        <v>661</v>
      </c>
      <c r="C16" s="69" t="s">
        <v>13</v>
      </c>
      <c r="D16" s="69" t="s">
        <v>13</v>
      </c>
      <c r="E16" s="69">
        <v>99058330.930000007</v>
      </c>
      <c r="F16" s="64">
        <f t="shared" si="0"/>
        <v>99058.330930000011</v>
      </c>
      <c r="G16" s="69" t="s">
        <v>13</v>
      </c>
      <c r="H16" s="3"/>
    </row>
    <row r="17" spans="1:8" ht="180" customHeight="1" x14ac:dyDescent="0.25">
      <c r="A17" s="71" t="s">
        <v>662</v>
      </c>
      <c r="B17" s="68" t="s">
        <v>663</v>
      </c>
      <c r="C17" s="69" t="s">
        <v>13</v>
      </c>
      <c r="D17" s="69" t="s">
        <v>13</v>
      </c>
      <c r="E17" s="69">
        <v>1381975.33</v>
      </c>
      <c r="F17" s="64">
        <f t="shared" si="0"/>
        <v>1381.97533</v>
      </c>
      <c r="G17" s="69" t="s">
        <v>13</v>
      </c>
      <c r="H17" s="3"/>
    </row>
    <row r="18" spans="1:8" ht="195" customHeight="1" x14ac:dyDescent="0.25">
      <c r="A18" s="71" t="s">
        <v>664</v>
      </c>
      <c r="B18" s="68" t="s">
        <v>665</v>
      </c>
      <c r="C18" s="69" t="s">
        <v>13</v>
      </c>
      <c r="D18" s="69" t="s">
        <v>13</v>
      </c>
      <c r="E18" s="69">
        <v>97016217.049999997</v>
      </c>
      <c r="F18" s="64">
        <f t="shared" si="0"/>
        <v>97016.217049999992</v>
      </c>
      <c r="G18" s="69" t="s">
        <v>13</v>
      </c>
      <c r="H18" s="3"/>
    </row>
    <row r="19" spans="1:8" ht="195" x14ac:dyDescent="0.25">
      <c r="A19" s="71" t="s">
        <v>666</v>
      </c>
      <c r="B19" s="68" t="s">
        <v>667</v>
      </c>
      <c r="C19" s="69" t="s">
        <v>13</v>
      </c>
      <c r="D19" s="69" t="s">
        <v>13</v>
      </c>
      <c r="E19" s="69">
        <v>660138.55000000005</v>
      </c>
      <c r="F19" s="64">
        <f t="shared" si="0"/>
        <v>660.13855000000001</v>
      </c>
      <c r="G19" s="69" t="s">
        <v>13</v>
      </c>
      <c r="H19" s="3"/>
    </row>
    <row r="20" spans="1:8" ht="18.75" customHeight="1" x14ac:dyDescent="0.25">
      <c r="A20" s="67" t="s">
        <v>668</v>
      </c>
      <c r="B20" s="68" t="s">
        <v>12</v>
      </c>
      <c r="C20" s="69" t="s">
        <v>13</v>
      </c>
      <c r="D20" s="69" t="s">
        <v>13</v>
      </c>
      <c r="E20" s="69" t="s">
        <v>13</v>
      </c>
      <c r="F20" s="69" t="s">
        <v>13</v>
      </c>
      <c r="G20" s="69" t="s">
        <v>13</v>
      </c>
      <c r="H20" s="3"/>
    </row>
    <row r="21" spans="1:8" ht="15" customHeight="1" x14ac:dyDescent="0.25">
      <c r="A21" s="70" t="s">
        <v>653</v>
      </c>
      <c r="B21" s="66"/>
      <c r="C21" s="66"/>
      <c r="D21" s="66"/>
      <c r="E21" s="66"/>
      <c r="F21" s="64">
        <f t="shared" si="0"/>
        <v>0</v>
      </c>
      <c r="G21" s="69" t="s">
        <v>13</v>
      </c>
      <c r="H21" s="3"/>
    </row>
    <row r="22" spans="1:8" ht="15" customHeight="1" x14ac:dyDescent="0.25">
      <c r="A22" s="67" t="s">
        <v>669</v>
      </c>
      <c r="B22" s="68" t="s">
        <v>12</v>
      </c>
      <c r="C22" s="69">
        <v>50757400</v>
      </c>
      <c r="D22" s="69">
        <f>C22/1000</f>
        <v>50757.4</v>
      </c>
      <c r="E22" s="69">
        <v>-81560474.170000002</v>
      </c>
      <c r="F22" s="64">
        <f t="shared" si="0"/>
        <v>-81560.474170000001</v>
      </c>
      <c r="G22" s="64">
        <f t="shared" ref="G22:G33" si="1">F22/D22*100</f>
        <v>-160.68686372824453</v>
      </c>
      <c r="H22" s="3"/>
    </row>
    <row r="23" spans="1:8" x14ac:dyDescent="0.25">
      <c r="A23" s="71" t="s">
        <v>670</v>
      </c>
      <c r="B23" s="68" t="s">
        <v>671</v>
      </c>
      <c r="C23" s="69">
        <v>50757400</v>
      </c>
      <c r="D23" s="69">
        <f t="shared" ref="D23:D33" si="2">C23/1000</f>
        <v>50757.4</v>
      </c>
      <c r="E23" s="69">
        <v>-81560474.170000002</v>
      </c>
      <c r="F23" s="64">
        <f t="shared" si="0"/>
        <v>-81560.474170000001</v>
      </c>
      <c r="G23" s="64">
        <f t="shared" si="1"/>
        <v>-160.68686372824453</v>
      </c>
      <c r="H23" s="3"/>
    </row>
    <row r="24" spans="1:8" ht="18" customHeight="1" x14ac:dyDescent="0.25">
      <c r="A24" s="67" t="s">
        <v>672</v>
      </c>
      <c r="B24" s="68" t="s">
        <v>12</v>
      </c>
      <c r="C24" s="69">
        <v>-1176298353.53</v>
      </c>
      <c r="D24" s="69">
        <f t="shared" si="2"/>
        <v>-1176298.35353</v>
      </c>
      <c r="E24" s="69">
        <v>-1064838922.12</v>
      </c>
      <c r="F24" s="64">
        <f t="shared" si="0"/>
        <v>-1064838.92212</v>
      </c>
      <c r="G24" s="64">
        <f t="shared" si="1"/>
        <v>90.524561130641985</v>
      </c>
      <c r="H24" s="3"/>
    </row>
    <row r="25" spans="1:8" x14ac:dyDescent="0.25">
      <c r="A25" s="71" t="s">
        <v>673</v>
      </c>
      <c r="B25" s="68" t="s">
        <v>674</v>
      </c>
      <c r="C25" s="69">
        <v>-1176298353.53</v>
      </c>
      <c r="D25" s="69">
        <f t="shared" si="2"/>
        <v>-1176298.35353</v>
      </c>
      <c r="E25" s="69">
        <v>-1064838922.12</v>
      </c>
      <c r="F25" s="64">
        <f t="shared" si="0"/>
        <v>-1064838.92212</v>
      </c>
      <c r="G25" s="64">
        <f t="shared" si="1"/>
        <v>90.524561130641985</v>
      </c>
      <c r="H25" s="3"/>
    </row>
    <row r="26" spans="1:8" x14ac:dyDescent="0.25">
      <c r="A26" s="71" t="s">
        <v>675</v>
      </c>
      <c r="B26" s="68" t="s">
        <v>676</v>
      </c>
      <c r="C26" s="69">
        <v>-1176298353.53</v>
      </c>
      <c r="D26" s="69">
        <f t="shared" si="2"/>
        <v>-1176298.35353</v>
      </c>
      <c r="E26" s="69">
        <v>-1064838922.12</v>
      </c>
      <c r="F26" s="64">
        <f t="shared" si="0"/>
        <v>-1064838.92212</v>
      </c>
      <c r="G26" s="64">
        <f t="shared" si="1"/>
        <v>90.524561130641985</v>
      </c>
      <c r="H26" s="3"/>
    </row>
    <row r="27" spans="1:8" x14ac:dyDescent="0.25">
      <c r="A27" s="71" t="s">
        <v>677</v>
      </c>
      <c r="B27" s="68" t="s">
        <v>678</v>
      </c>
      <c r="C27" s="69">
        <v>-1176298353.53</v>
      </c>
      <c r="D27" s="69">
        <f t="shared" si="2"/>
        <v>-1176298.35353</v>
      </c>
      <c r="E27" s="69">
        <v>-1064838922.12</v>
      </c>
      <c r="F27" s="64">
        <f t="shared" si="0"/>
        <v>-1064838.92212</v>
      </c>
      <c r="G27" s="64">
        <f t="shared" si="1"/>
        <v>90.524561130641985</v>
      </c>
      <c r="H27" s="3"/>
    </row>
    <row r="28" spans="1:8" ht="30" x14ac:dyDescent="0.25">
      <c r="A28" s="71" t="s">
        <v>679</v>
      </c>
      <c r="B28" s="68" t="s">
        <v>680</v>
      </c>
      <c r="C28" s="69">
        <v>-1176298353.53</v>
      </c>
      <c r="D28" s="69">
        <f t="shared" si="2"/>
        <v>-1176298.35353</v>
      </c>
      <c r="E28" s="69">
        <v>-1064838922.12</v>
      </c>
      <c r="F28" s="64">
        <f t="shared" si="0"/>
        <v>-1064838.92212</v>
      </c>
      <c r="G28" s="64">
        <f t="shared" si="1"/>
        <v>90.524561130641985</v>
      </c>
      <c r="H28" s="3"/>
    </row>
    <row r="29" spans="1:8" ht="14.25" customHeight="1" x14ac:dyDescent="0.25">
      <c r="A29" s="67" t="s">
        <v>681</v>
      </c>
      <c r="B29" s="68" t="s">
        <v>12</v>
      </c>
      <c r="C29" s="69">
        <v>1227055753.53</v>
      </c>
      <c r="D29" s="69">
        <f t="shared" si="2"/>
        <v>1227055.7535299999</v>
      </c>
      <c r="E29" s="69">
        <v>983278447.95000005</v>
      </c>
      <c r="F29" s="64">
        <f t="shared" si="0"/>
        <v>983278.44795000006</v>
      </c>
      <c r="G29" s="64">
        <f t="shared" si="1"/>
        <v>80.133151661715445</v>
      </c>
      <c r="H29" s="3"/>
    </row>
    <row r="30" spans="1:8" x14ac:dyDescent="0.25">
      <c r="A30" s="71" t="s">
        <v>682</v>
      </c>
      <c r="B30" s="68" t="s">
        <v>683</v>
      </c>
      <c r="C30" s="69">
        <v>1227055753.53</v>
      </c>
      <c r="D30" s="69">
        <f t="shared" si="2"/>
        <v>1227055.7535299999</v>
      </c>
      <c r="E30" s="69">
        <v>983278447.95000005</v>
      </c>
      <c r="F30" s="64">
        <f t="shared" si="0"/>
        <v>983278.44795000006</v>
      </c>
      <c r="G30" s="64">
        <f t="shared" si="1"/>
        <v>80.133151661715445</v>
      </c>
      <c r="H30" s="3"/>
    </row>
    <row r="31" spans="1:8" x14ac:dyDescent="0.25">
      <c r="A31" s="71" t="s">
        <v>684</v>
      </c>
      <c r="B31" s="68" t="s">
        <v>685</v>
      </c>
      <c r="C31" s="69">
        <v>1227055753.53</v>
      </c>
      <c r="D31" s="69">
        <f t="shared" si="2"/>
        <v>1227055.7535299999</v>
      </c>
      <c r="E31" s="69">
        <v>983278447.95000005</v>
      </c>
      <c r="F31" s="64">
        <f t="shared" si="0"/>
        <v>983278.44795000006</v>
      </c>
      <c r="G31" s="64">
        <f t="shared" si="1"/>
        <v>80.133151661715445</v>
      </c>
      <c r="H31" s="3"/>
    </row>
    <row r="32" spans="1:8" x14ac:dyDescent="0.25">
      <c r="A32" s="71" t="s">
        <v>686</v>
      </c>
      <c r="B32" s="68" t="s">
        <v>687</v>
      </c>
      <c r="C32" s="69">
        <v>1227055753.53</v>
      </c>
      <c r="D32" s="69">
        <f t="shared" si="2"/>
        <v>1227055.7535299999</v>
      </c>
      <c r="E32" s="69">
        <v>983278447.95000005</v>
      </c>
      <c r="F32" s="64">
        <f t="shared" si="0"/>
        <v>983278.44795000006</v>
      </c>
      <c r="G32" s="64">
        <f t="shared" si="1"/>
        <v>80.133151661715445</v>
      </c>
      <c r="H32" s="3"/>
    </row>
    <row r="33" spans="1:8" ht="30" x14ac:dyDescent="0.25">
      <c r="A33" s="71" t="s">
        <v>688</v>
      </c>
      <c r="B33" s="68" t="s">
        <v>689</v>
      </c>
      <c r="C33" s="69">
        <v>1227055753.53</v>
      </c>
      <c r="D33" s="69">
        <f t="shared" si="2"/>
        <v>1227055.7535299999</v>
      </c>
      <c r="E33" s="69">
        <v>983278447.95000005</v>
      </c>
      <c r="F33" s="64">
        <f t="shared" si="0"/>
        <v>983278.44795000006</v>
      </c>
      <c r="G33" s="64">
        <f t="shared" si="1"/>
        <v>80.133151661715445</v>
      </c>
      <c r="H33" s="3"/>
    </row>
    <row r="34" spans="1:8" ht="12.95" customHeight="1" x14ac:dyDescent="0.25">
      <c r="A34" s="44"/>
      <c r="B34" s="45"/>
      <c r="C34" s="50"/>
      <c r="D34" s="51"/>
      <c r="E34" s="51"/>
      <c r="F34" s="51"/>
      <c r="G34" s="51"/>
      <c r="H34" s="3"/>
    </row>
    <row r="35" spans="1:8" ht="12.95" customHeight="1" x14ac:dyDescent="0.25">
      <c r="A35" s="4"/>
      <c r="B35" s="4"/>
      <c r="C35" s="5"/>
      <c r="D35" s="5"/>
      <c r="E35" s="5"/>
      <c r="F35" s="5"/>
      <c r="G35" s="5"/>
      <c r="H35" s="3"/>
    </row>
  </sheetData>
  <mergeCells count="8">
    <mergeCell ref="F6:F7"/>
    <mergeCell ref="G6:G7"/>
    <mergeCell ref="D1:G1"/>
    <mergeCell ref="D2:G2"/>
    <mergeCell ref="A4:G4"/>
    <mergeCell ref="A6:A7"/>
    <mergeCell ref="B6:B7"/>
    <mergeCell ref="C6:D7"/>
  </mergeCells>
  <pageMargins left="1.08" right="0.32" top="0.59027779999999996" bottom="0.39374999999999999" header="0" footer="0"/>
  <pageSetup paperSize="9" scale="47" orientation="portrait" r:id="rId1"/>
  <headerFooter>
    <evenFooter>&amp;R&amp;D СТР. &amp;P</evenFooter>
  </headerFooter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B1C6446-E274-4B4F-85C4-FD007B1FE3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rf_07</cp:lastModifiedBy>
  <cp:lastPrinted>2025-07-14T07:39:26Z</cp:lastPrinted>
  <dcterms:created xsi:type="dcterms:W3CDTF">2025-07-09T08:58:53Z</dcterms:created>
  <dcterms:modified xsi:type="dcterms:W3CDTF">2025-07-16T11:40:34Z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545_Орг=64012__Ф=0503317M_Период=июнь 2025 года.xlsx</vt:lpwstr>
  </property>
  <property fmtid="{D5CDD505-2E9C-101B-9397-08002B2CF9AE}" pid="3" name="Название отчета">
    <vt:lpwstr>545_Орг=64012__Ф=0503317M_Период=июнь 2025 года.xlsx</vt:lpwstr>
  </property>
  <property fmtid="{D5CDD505-2E9C-101B-9397-08002B2CF9AE}" pid="4" name="Версия клиента">
    <vt:lpwstr>23.1.0.38984 (.NET Core 3.1)</vt:lpwstr>
  </property>
  <property fmtid="{D5CDD505-2E9C-101B-9397-08002B2CF9AE}" pid="5" name="Тип сервера">
    <vt:lpwstr>PostgreSQL</vt:lpwstr>
  </property>
  <property fmtid="{D5CDD505-2E9C-101B-9397-08002B2CF9AE}" pid="6" name="Сервер">
    <vt:lpwstr>svod:5435</vt:lpwstr>
  </property>
  <property fmtid="{D5CDD505-2E9C-101B-9397-08002B2CF9AE}" pid="7" name="База">
    <vt:lpwstr>svodsm</vt:lpwstr>
  </property>
  <property fmtid="{D5CDD505-2E9C-101B-9397-08002B2CF9AE}" pid="8" name="Пользователь">
    <vt:lpwstr>6812001249u05</vt:lpwstr>
  </property>
  <property fmtid="{D5CDD505-2E9C-101B-9397-08002B2CF9AE}" pid="9" name="Шаблон">
    <vt:lpwstr>0503317G_20220101_1.xlt</vt:lpwstr>
  </property>
  <property fmtid="{D5CDD505-2E9C-101B-9397-08002B2CF9AE}" pid="10" name="Локальная база">
    <vt:lpwstr>не используется</vt:lpwstr>
  </property>
</Properties>
</file>