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Доходы!$11:$13</definedName>
    <definedName name="_xlnm.Print_Titles" localSheetId="2">Источники!$3:$12</definedName>
    <definedName name="_xlnm.Print_Titles" localSheetId="1">Расходы!$9:$11</definedName>
    <definedName name="_xlnm.Print_Area" localSheetId="0">Доходы!$A$1:$G$158</definedName>
    <definedName name="_xlnm.Print_Area" localSheetId="2">Источники!$A$1:$G$38</definedName>
  </definedNames>
  <calcPr calcId="144525"/>
</workbook>
</file>

<file path=xl/calcChain.xml><?xml version="1.0" encoding="utf-8"?>
<calcChain xmlns="http://schemas.openxmlformats.org/spreadsheetml/2006/main">
  <c r="F14" i="4" l="1"/>
  <c r="F16" i="4"/>
  <c r="F17" i="4"/>
  <c r="F18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13" i="4"/>
  <c r="D14" i="4"/>
  <c r="D16" i="4"/>
  <c r="D17" i="4"/>
  <c r="D18" i="4"/>
  <c r="D19" i="4"/>
  <c r="D20" i="4"/>
  <c r="D21" i="4"/>
  <c r="D22" i="4"/>
  <c r="D23" i="4"/>
  <c r="D24" i="4"/>
  <c r="D26" i="4"/>
  <c r="D29" i="4"/>
  <c r="D30" i="4"/>
  <c r="D31" i="4"/>
  <c r="D32" i="4"/>
  <c r="D33" i="4"/>
  <c r="D34" i="4"/>
  <c r="D35" i="4"/>
  <c r="D36" i="4"/>
  <c r="D37" i="4"/>
  <c r="D38" i="4"/>
  <c r="F14" i="3"/>
  <c r="G14" i="3" s="1"/>
  <c r="F15" i="3"/>
  <c r="G15" i="3" s="1"/>
  <c r="F16" i="3"/>
  <c r="G16" i="3" s="1"/>
  <c r="F17" i="3"/>
  <c r="F18" i="3"/>
  <c r="G18" i="3" s="1"/>
  <c r="G19" i="3"/>
  <c r="F20" i="3"/>
  <c r="G20" i="3" s="1"/>
  <c r="F21" i="3"/>
  <c r="F22" i="3"/>
  <c r="G22" i="3" s="1"/>
  <c r="F23" i="3"/>
  <c r="G23" i="3" s="1"/>
  <c r="F24" i="3"/>
  <c r="G24" i="3" s="1"/>
  <c r="F25" i="3"/>
  <c r="F26" i="3"/>
  <c r="G26" i="3" s="1"/>
  <c r="F27" i="3"/>
  <c r="G27" i="3" s="1"/>
  <c r="F28" i="3"/>
  <c r="G28" i="3" s="1"/>
  <c r="F29" i="3"/>
  <c r="F30" i="3"/>
  <c r="G30" i="3" s="1"/>
  <c r="F31" i="3"/>
  <c r="G31" i="3" s="1"/>
  <c r="F32" i="3"/>
  <c r="G32" i="3" s="1"/>
  <c r="F33" i="3"/>
  <c r="G34" i="3"/>
  <c r="F35" i="3"/>
  <c r="G35" i="3" s="1"/>
  <c r="F36" i="3"/>
  <c r="G36" i="3" s="1"/>
  <c r="F37" i="3"/>
  <c r="F38" i="3"/>
  <c r="G38" i="3" s="1"/>
  <c r="F39" i="3"/>
  <c r="G39" i="3" s="1"/>
  <c r="F40" i="3"/>
  <c r="G40" i="3" s="1"/>
  <c r="F41" i="3"/>
  <c r="F42" i="3"/>
  <c r="G42" i="3" s="1"/>
  <c r="F43" i="3"/>
  <c r="G43" i="3" s="1"/>
  <c r="F44" i="3"/>
  <c r="G44" i="3" s="1"/>
  <c r="F45" i="3"/>
  <c r="G46" i="3"/>
  <c r="G47" i="3"/>
  <c r="G48" i="3"/>
  <c r="F49" i="3"/>
  <c r="F50" i="3"/>
  <c r="G50" i="3" s="1"/>
  <c r="F51" i="3"/>
  <c r="G51" i="3" s="1"/>
  <c r="F52" i="3"/>
  <c r="G52" i="3" s="1"/>
  <c r="F53" i="3"/>
  <c r="F54" i="3"/>
  <c r="G54" i="3" s="1"/>
  <c r="F55" i="3"/>
  <c r="G55" i="3" s="1"/>
  <c r="F56" i="3"/>
  <c r="G56" i="3" s="1"/>
  <c r="F57" i="3"/>
  <c r="F58" i="3"/>
  <c r="G58" i="3" s="1"/>
  <c r="F59" i="3"/>
  <c r="G59" i="3" s="1"/>
  <c r="F60" i="3"/>
  <c r="G60" i="3" s="1"/>
  <c r="F61" i="3"/>
  <c r="G62" i="3"/>
  <c r="G63" i="3"/>
  <c r="G64" i="3"/>
  <c r="G66" i="3"/>
  <c r="G67" i="3"/>
  <c r="G68" i="3"/>
  <c r="F69" i="3"/>
  <c r="F70" i="3"/>
  <c r="G70" i="3" s="1"/>
  <c r="F71" i="3"/>
  <c r="G71" i="3" s="1"/>
  <c r="F72" i="3"/>
  <c r="G72" i="3" s="1"/>
  <c r="F73" i="3"/>
  <c r="F74" i="3"/>
  <c r="G74" i="3" s="1"/>
  <c r="F75" i="3"/>
  <c r="G75" i="3" s="1"/>
  <c r="F76" i="3"/>
  <c r="G76" i="3" s="1"/>
  <c r="F78" i="3"/>
  <c r="G78" i="3" s="1"/>
  <c r="F79" i="3"/>
  <c r="G79" i="3" s="1"/>
  <c r="F80" i="3"/>
  <c r="G80" i="3" s="1"/>
  <c r="F81" i="3"/>
  <c r="F82" i="3"/>
  <c r="G82" i="3" s="1"/>
  <c r="F83" i="3"/>
  <c r="G83" i="3" s="1"/>
  <c r="F84" i="3"/>
  <c r="G84" i="3" s="1"/>
  <c r="F85" i="3"/>
  <c r="F86" i="3"/>
  <c r="G86" i="3" s="1"/>
  <c r="F87" i="3"/>
  <c r="G87" i="3" s="1"/>
  <c r="G88" i="3"/>
  <c r="G90" i="3"/>
  <c r="G91" i="3"/>
  <c r="G92" i="3"/>
  <c r="G94" i="3"/>
  <c r="G95" i="3"/>
  <c r="G96" i="3"/>
  <c r="F97" i="3"/>
  <c r="G98" i="3"/>
  <c r="G99" i="3"/>
  <c r="G100" i="3"/>
  <c r="F102" i="3"/>
  <c r="G102" i="3" s="1"/>
  <c r="F103" i="3"/>
  <c r="G103" i="3" s="1"/>
  <c r="F104" i="3"/>
  <c r="G104" i="3" s="1"/>
  <c r="F105" i="3"/>
  <c r="F106" i="3"/>
  <c r="G106" i="3" s="1"/>
  <c r="F107" i="3"/>
  <c r="G107" i="3" s="1"/>
  <c r="F108" i="3"/>
  <c r="G108" i="3" s="1"/>
  <c r="F109" i="3"/>
  <c r="F110" i="3"/>
  <c r="G110" i="3" s="1"/>
  <c r="G111" i="3"/>
  <c r="G112" i="3"/>
  <c r="F114" i="3"/>
  <c r="G114" i="3" s="1"/>
  <c r="F115" i="3"/>
  <c r="G115" i="3" s="1"/>
  <c r="F116" i="3"/>
  <c r="G116" i="3" s="1"/>
  <c r="F117" i="3"/>
  <c r="G118" i="3"/>
  <c r="G119" i="3"/>
  <c r="G120" i="3"/>
  <c r="G122" i="3"/>
  <c r="F123" i="3"/>
  <c r="G123" i="3" s="1"/>
  <c r="F124" i="3"/>
  <c r="G124" i="3" s="1"/>
  <c r="F125" i="3"/>
  <c r="F126" i="3"/>
  <c r="G126" i="3" s="1"/>
  <c r="F127" i="3"/>
  <c r="G127" i="3" s="1"/>
  <c r="G128" i="3"/>
  <c r="F129" i="3"/>
  <c r="F130" i="3"/>
  <c r="G130" i="3" s="1"/>
  <c r="F131" i="3"/>
  <c r="G131" i="3" s="1"/>
  <c r="F132" i="3"/>
  <c r="G132" i="3" s="1"/>
  <c r="F133" i="3"/>
  <c r="F134" i="3"/>
  <c r="G134" i="3" s="1"/>
  <c r="F135" i="3"/>
  <c r="G135" i="3" s="1"/>
  <c r="F136" i="3"/>
  <c r="G136" i="3" s="1"/>
  <c r="F137" i="3"/>
  <c r="F138" i="3"/>
  <c r="G138" i="3" s="1"/>
  <c r="F139" i="3"/>
  <c r="G139" i="3" s="1"/>
  <c r="F140" i="3"/>
  <c r="G140" i="3" s="1"/>
  <c r="F141" i="3"/>
  <c r="G142" i="3"/>
  <c r="G143" i="3"/>
  <c r="G144" i="3"/>
  <c r="G146" i="3"/>
  <c r="G147" i="3"/>
  <c r="G148" i="3"/>
  <c r="F149" i="3"/>
  <c r="F150" i="3"/>
  <c r="G150" i="3" s="1"/>
  <c r="F151" i="3"/>
  <c r="G151" i="3" s="1"/>
  <c r="F152" i="3"/>
  <c r="G152" i="3" s="1"/>
  <c r="F153" i="3"/>
  <c r="F154" i="3"/>
  <c r="G154" i="3" s="1"/>
  <c r="F155" i="3"/>
  <c r="G155" i="3" s="1"/>
  <c r="F156" i="3"/>
  <c r="G156" i="3" s="1"/>
  <c r="F157" i="3"/>
  <c r="F158" i="3"/>
  <c r="G158" i="3" s="1"/>
  <c r="F159" i="3"/>
  <c r="G159" i="3" s="1"/>
  <c r="F160" i="3"/>
  <c r="G160" i="3" s="1"/>
  <c r="F161" i="3"/>
  <c r="F162" i="3"/>
  <c r="G162" i="3" s="1"/>
  <c r="G163" i="3"/>
  <c r="F164" i="3"/>
  <c r="G164" i="3" s="1"/>
  <c r="F165" i="3"/>
  <c r="F166" i="3"/>
  <c r="G166" i="3" s="1"/>
  <c r="F167" i="3"/>
  <c r="G167" i="3" s="1"/>
  <c r="F168" i="3"/>
  <c r="G168" i="3" s="1"/>
  <c r="F169" i="3"/>
  <c r="F170" i="3"/>
  <c r="G170" i="3" s="1"/>
  <c r="F171" i="3"/>
  <c r="G171" i="3" s="1"/>
  <c r="F172" i="3"/>
  <c r="G172" i="3" s="1"/>
  <c r="F173" i="3"/>
  <c r="F174" i="3"/>
  <c r="G174" i="3" s="1"/>
  <c r="F175" i="3"/>
  <c r="G175" i="3" s="1"/>
  <c r="F176" i="3"/>
  <c r="G176" i="3" s="1"/>
  <c r="F177" i="3"/>
  <c r="F178" i="3"/>
  <c r="G178" i="3" s="1"/>
  <c r="F179" i="3"/>
  <c r="G179" i="3" s="1"/>
  <c r="F180" i="3"/>
  <c r="G180" i="3" s="1"/>
  <c r="F181" i="3"/>
  <c r="F182" i="3"/>
  <c r="G182" i="3" s="1"/>
  <c r="F183" i="3"/>
  <c r="G183" i="3" s="1"/>
  <c r="F184" i="3"/>
  <c r="G184" i="3" s="1"/>
  <c r="F185" i="3"/>
  <c r="F186" i="3"/>
  <c r="G186" i="3" s="1"/>
  <c r="F187" i="3"/>
  <c r="G187" i="3" s="1"/>
  <c r="F188" i="3"/>
  <c r="G188" i="3" s="1"/>
  <c r="F189" i="3"/>
  <c r="F190" i="3"/>
  <c r="G190" i="3" s="1"/>
  <c r="F191" i="3"/>
  <c r="G191" i="3" s="1"/>
  <c r="F192" i="3"/>
  <c r="G192" i="3" s="1"/>
  <c r="F193" i="3"/>
  <c r="F194" i="3"/>
  <c r="G194" i="3" s="1"/>
  <c r="F195" i="3"/>
  <c r="G195" i="3" s="1"/>
  <c r="F196" i="3"/>
  <c r="G196" i="3" s="1"/>
  <c r="F197" i="3"/>
  <c r="F198" i="3"/>
  <c r="G198" i="3" s="1"/>
  <c r="F199" i="3"/>
  <c r="G199" i="3" s="1"/>
  <c r="F200" i="3"/>
  <c r="G200" i="3" s="1"/>
  <c r="F201" i="3"/>
  <c r="F202" i="3"/>
  <c r="G202" i="3" s="1"/>
  <c r="F203" i="3"/>
  <c r="G203" i="3" s="1"/>
  <c r="F204" i="3"/>
  <c r="G204" i="3" s="1"/>
  <c r="F205" i="3"/>
  <c r="F206" i="3"/>
  <c r="G206" i="3" s="1"/>
  <c r="F207" i="3"/>
  <c r="G207" i="3" s="1"/>
  <c r="F208" i="3"/>
  <c r="G208" i="3" s="1"/>
  <c r="F209" i="3"/>
  <c r="F210" i="3"/>
  <c r="G210" i="3" s="1"/>
  <c r="F211" i="3"/>
  <c r="G211" i="3" s="1"/>
  <c r="F212" i="3"/>
  <c r="G212" i="3" s="1"/>
  <c r="F213" i="3"/>
  <c r="F214" i="3"/>
  <c r="G214" i="3" s="1"/>
  <c r="F215" i="3"/>
  <c r="G215" i="3" s="1"/>
  <c r="F216" i="3"/>
  <c r="G216" i="3" s="1"/>
  <c r="F217" i="3"/>
  <c r="F218" i="3"/>
  <c r="G218" i="3" s="1"/>
  <c r="F219" i="3"/>
  <c r="F12" i="3"/>
  <c r="G12" i="3" s="1"/>
  <c r="D14" i="3"/>
  <c r="D15" i="3"/>
  <c r="D16" i="3"/>
  <c r="D17" i="3"/>
  <c r="G17" i="3" s="1"/>
  <c r="D18" i="3"/>
  <c r="D19" i="3"/>
  <c r="D20" i="3"/>
  <c r="D21" i="3"/>
  <c r="G21" i="3" s="1"/>
  <c r="D22" i="3"/>
  <c r="D23" i="3"/>
  <c r="D24" i="3"/>
  <c r="D25" i="3"/>
  <c r="G25" i="3" s="1"/>
  <c r="D26" i="3"/>
  <c r="D27" i="3"/>
  <c r="D28" i="3"/>
  <c r="D29" i="3"/>
  <c r="G29" i="3" s="1"/>
  <c r="D30" i="3"/>
  <c r="D31" i="3"/>
  <c r="D32" i="3"/>
  <c r="D33" i="3"/>
  <c r="G33" i="3" s="1"/>
  <c r="D34" i="3"/>
  <c r="D35" i="3"/>
  <c r="D36" i="3"/>
  <c r="D37" i="3"/>
  <c r="G37" i="3" s="1"/>
  <c r="D38" i="3"/>
  <c r="D39" i="3"/>
  <c r="D40" i="3"/>
  <c r="D41" i="3"/>
  <c r="G41" i="3" s="1"/>
  <c r="D42" i="3"/>
  <c r="D43" i="3"/>
  <c r="D44" i="3"/>
  <c r="D45" i="3"/>
  <c r="G45" i="3" s="1"/>
  <c r="D46" i="3"/>
  <c r="D47" i="3"/>
  <c r="D48" i="3"/>
  <c r="D49" i="3"/>
  <c r="G49" i="3" s="1"/>
  <c r="D50" i="3"/>
  <c r="D51" i="3"/>
  <c r="D52" i="3"/>
  <c r="D53" i="3"/>
  <c r="G53" i="3" s="1"/>
  <c r="D54" i="3"/>
  <c r="D55" i="3"/>
  <c r="D56" i="3"/>
  <c r="D57" i="3"/>
  <c r="G57" i="3" s="1"/>
  <c r="D58" i="3"/>
  <c r="D59" i="3"/>
  <c r="D60" i="3"/>
  <c r="D61" i="3"/>
  <c r="G61" i="3" s="1"/>
  <c r="D62" i="3"/>
  <c r="D63" i="3"/>
  <c r="D64" i="3"/>
  <c r="D65" i="3"/>
  <c r="G65" i="3" s="1"/>
  <c r="D66" i="3"/>
  <c r="D67" i="3"/>
  <c r="D68" i="3"/>
  <c r="D69" i="3"/>
  <c r="G69" i="3" s="1"/>
  <c r="D70" i="3"/>
  <c r="D71" i="3"/>
  <c r="D72" i="3"/>
  <c r="D73" i="3"/>
  <c r="G73" i="3" s="1"/>
  <c r="D74" i="3"/>
  <c r="D75" i="3"/>
  <c r="D76" i="3"/>
  <c r="D77" i="3"/>
  <c r="G77" i="3" s="1"/>
  <c r="D78" i="3"/>
  <c r="D79" i="3"/>
  <c r="D80" i="3"/>
  <c r="D81" i="3"/>
  <c r="G81" i="3" s="1"/>
  <c r="D82" i="3"/>
  <c r="D83" i="3"/>
  <c r="D84" i="3"/>
  <c r="D85" i="3"/>
  <c r="G85" i="3" s="1"/>
  <c r="D86" i="3"/>
  <c r="D87" i="3"/>
  <c r="D88" i="3"/>
  <c r="D89" i="3"/>
  <c r="G89" i="3" s="1"/>
  <c r="D90" i="3"/>
  <c r="D91" i="3"/>
  <c r="D92" i="3"/>
  <c r="D93" i="3"/>
  <c r="G93" i="3" s="1"/>
  <c r="D94" i="3"/>
  <c r="D95" i="3"/>
  <c r="D96" i="3"/>
  <c r="D97" i="3"/>
  <c r="G97" i="3" s="1"/>
  <c r="D98" i="3"/>
  <c r="D99" i="3"/>
  <c r="D100" i="3"/>
  <c r="D101" i="3"/>
  <c r="G101" i="3" s="1"/>
  <c r="D102" i="3"/>
  <c r="D103" i="3"/>
  <c r="D104" i="3"/>
  <c r="D105" i="3"/>
  <c r="G105" i="3" s="1"/>
  <c r="D106" i="3"/>
  <c r="D107" i="3"/>
  <c r="D108" i="3"/>
  <c r="D109" i="3"/>
  <c r="G109" i="3" s="1"/>
  <c r="D110" i="3"/>
  <c r="D111" i="3"/>
  <c r="D112" i="3"/>
  <c r="D113" i="3"/>
  <c r="G113" i="3" s="1"/>
  <c r="D114" i="3"/>
  <c r="D115" i="3"/>
  <c r="D116" i="3"/>
  <c r="D117" i="3"/>
  <c r="G117" i="3" s="1"/>
  <c r="D118" i="3"/>
  <c r="D119" i="3"/>
  <c r="D120" i="3"/>
  <c r="D121" i="3"/>
  <c r="G121" i="3" s="1"/>
  <c r="D122" i="3"/>
  <c r="D123" i="3"/>
  <c r="D124" i="3"/>
  <c r="D125" i="3"/>
  <c r="G125" i="3" s="1"/>
  <c r="D126" i="3"/>
  <c r="D127" i="3"/>
  <c r="D128" i="3"/>
  <c r="D129" i="3"/>
  <c r="G129" i="3" s="1"/>
  <c r="D130" i="3"/>
  <c r="D131" i="3"/>
  <c r="D132" i="3"/>
  <c r="D133" i="3"/>
  <c r="G133" i="3" s="1"/>
  <c r="D134" i="3"/>
  <c r="D135" i="3"/>
  <c r="D136" i="3"/>
  <c r="D137" i="3"/>
  <c r="G137" i="3" s="1"/>
  <c r="D138" i="3"/>
  <c r="D139" i="3"/>
  <c r="D140" i="3"/>
  <c r="D141" i="3"/>
  <c r="G141" i="3" s="1"/>
  <c r="D142" i="3"/>
  <c r="D143" i="3"/>
  <c r="D144" i="3"/>
  <c r="D145" i="3"/>
  <c r="G145" i="3" s="1"/>
  <c r="D146" i="3"/>
  <c r="D147" i="3"/>
  <c r="D148" i="3"/>
  <c r="D149" i="3"/>
  <c r="G149" i="3" s="1"/>
  <c r="D150" i="3"/>
  <c r="D151" i="3"/>
  <c r="D152" i="3"/>
  <c r="D153" i="3"/>
  <c r="G153" i="3" s="1"/>
  <c r="D154" i="3"/>
  <c r="D155" i="3"/>
  <c r="D156" i="3"/>
  <c r="D157" i="3"/>
  <c r="G157" i="3" s="1"/>
  <c r="D158" i="3"/>
  <c r="D159" i="3"/>
  <c r="D160" i="3"/>
  <c r="D161" i="3"/>
  <c r="G161" i="3" s="1"/>
  <c r="D162" i="3"/>
  <c r="D163" i="3"/>
  <c r="D164" i="3"/>
  <c r="D165" i="3"/>
  <c r="G165" i="3" s="1"/>
  <c r="D166" i="3"/>
  <c r="D167" i="3"/>
  <c r="D168" i="3"/>
  <c r="D169" i="3"/>
  <c r="G169" i="3" s="1"/>
  <c r="D170" i="3"/>
  <c r="D171" i="3"/>
  <c r="D172" i="3"/>
  <c r="D173" i="3"/>
  <c r="G173" i="3" s="1"/>
  <c r="D174" i="3"/>
  <c r="D175" i="3"/>
  <c r="D176" i="3"/>
  <c r="D177" i="3"/>
  <c r="G177" i="3" s="1"/>
  <c r="D178" i="3"/>
  <c r="D179" i="3"/>
  <c r="D180" i="3"/>
  <c r="D181" i="3"/>
  <c r="G181" i="3" s="1"/>
  <c r="D182" i="3"/>
  <c r="D183" i="3"/>
  <c r="D184" i="3"/>
  <c r="D185" i="3"/>
  <c r="G185" i="3" s="1"/>
  <c r="D186" i="3"/>
  <c r="D187" i="3"/>
  <c r="D188" i="3"/>
  <c r="D189" i="3"/>
  <c r="G189" i="3" s="1"/>
  <c r="D190" i="3"/>
  <c r="D191" i="3"/>
  <c r="D192" i="3"/>
  <c r="D193" i="3"/>
  <c r="G193" i="3" s="1"/>
  <c r="D194" i="3"/>
  <c r="D195" i="3"/>
  <c r="D196" i="3"/>
  <c r="D197" i="3"/>
  <c r="G197" i="3" s="1"/>
  <c r="D198" i="3"/>
  <c r="D199" i="3"/>
  <c r="D200" i="3"/>
  <c r="D201" i="3"/>
  <c r="G201" i="3" s="1"/>
  <c r="D202" i="3"/>
  <c r="D203" i="3"/>
  <c r="D204" i="3"/>
  <c r="D205" i="3"/>
  <c r="G205" i="3" s="1"/>
  <c r="D206" i="3"/>
  <c r="D207" i="3"/>
  <c r="D208" i="3"/>
  <c r="D209" i="3"/>
  <c r="G209" i="3" s="1"/>
  <c r="D210" i="3"/>
  <c r="D211" i="3"/>
  <c r="D212" i="3"/>
  <c r="D213" i="3"/>
  <c r="G213" i="3" s="1"/>
  <c r="D214" i="3"/>
  <c r="D215" i="3"/>
  <c r="D216" i="3"/>
  <c r="D217" i="3"/>
  <c r="G217" i="3" s="1"/>
  <c r="D218" i="3"/>
  <c r="D12" i="3"/>
  <c r="F16" i="2"/>
  <c r="G16" i="2" s="1"/>
  <c r="F17" i="2"/>
  <c r="F18" i="2"/>
  <c r="G18" i="2" s="1"/>
  <c r="F19" i="2"/>
  <c r="G19" i="2" s="1"/>
  <c r="F20" i="2"/>
  <c r="G20" i="2" s="1"/>
  <c r="F21" i="2"/>
  <c r="F22" i="2"/>
  <c r="G22" i="2" s="1"/>
  <c r="F23" i="2"/>
  <c r="G23" i="2" s="1"/>
  <c r="F24" i="2"/>
  <c r="G24" i="2" s="1"/>
  <c r="F25" i="2"/>
  <c r="F26" i="2"/>
  <c r="G26" i="2" s="1"/>
  <c r="F27" i="2"/>
  <c r="G27" i="2" s="1"/>
  <c r="F28" i="2"/>
  <c r="G28" i="2" s="1"/>
  <c r="F29" i="2"/>
  <c r="F30" i="2"/>
  <c r="G30" i="2" s="1"/>
  <c r="F31" i="2"/>
  <c r="G31" i="2" s="1"/>
  <c r="F32" i="2"/>
  <c r="F33" i="2"/>
  <c r="F34" i="2"/>
  <c r="G34" i="2" s="1"/>
  <c r="F35" i="2"/>
  <c r="G35" i="2" s="1"/>
  <c r="F36" i="2"/>
  <c r="G36" i="2" s="1"/>
  <c r="F37" i="2"/>
  <c r="F38" i="2"/>
  <c r="G38" i="2" s="1"/>
  <c r="F39" i="2"/>
  <c r="G39" i="2" s="1"/>
  <c r="F40" i="2"/>
  <c r="G40" i="2" s="1"/>
  <c r="F41" i="2"/>
  <c r="F42" i="2"/>
  <c r="G42" i="2" s="1"/>
  <c r="F43" i="2"/>
  <c r="G43" i="2" s="1"/>
  <c r="F44" i="2"/>
  <c r="G44" i="2" s="1"/>
  <c r="F45" i="2"/>
  <c r="F46" i="2"/>
  <c r="G46" i="2" s="1"/>
  <c r="F47" i="2"/>
  <c r="G47" i="2" s="1"/>
  <c r="F48" i="2"/>
  <c r="G48" i="2" s="1"/>
  <c r="F49" i="2"/>
  <c r="F50" i="2"/>
  <c r="G50" i="2" s="1"/>
  <c r="F51" i="2"/>
  <c r="G51" i="2" s="1"/>
  <c r="F52" i="2"/>
  <c r="G52" i="2" s="1"/>
  <c r="F53" i="2"/>
  <c r="F54" i="2"/>
  <c r="F55" i="2"/>
  <c r="F61" i="2"/>
  <c r="G61" i="2" s="1"/>
  <c r="F62" i="2"/>
  <c r="G62" i="2" s="1"/>
  <c r="F63" i="2"/>
  <c r="G63" i="2" s="1"/>
  <c r="F64" i="2"/>
  <c r="G64" i="2" s="1"/>
  <c r="F65" i="2"/>
  <c r="G65" i="2" s="1"/>
  <c r="F66" i="2"/>
  <c r="G66" i="2" s="1"/>
  <c r="F67" i="2"/>
  <c r="G67" i="2" s="1"/>
  <c r="F68" i="2"/>
  <c r="G68" i="2" s="1"/>
  <c r="F69" i="2"/>
  <c r="G69" i="2" s="1"/>
  <c r="F70" i="2"/>
  <c r="G70" i="2" s="1"/>
  <c r="F74" i="2"/>
  <c r="G74" i="2" s="1"/>
  <c r="F75" i="2"/>
  <c r="G75" i="2" s="1"/>
  <c r="F76" i="2"/>
  <c r="G76" i="2" s="1"/>
  <c r="F77" i="2"/>
  <c r="G77" i="2" s="1"/>
  <c r="F78" i="2"/>
  <c r="G78" i="2" s="1"/>
  <c r="F81" i="2"/>
  <c r="G81" i="2" s="1"/>
  <c r="F82" i="2"/>
  <c r="G82" i="2" s="1"/>
  <c r="F83" i="2"/>
  <c r="G83" i="2" s="1"/>
  <c r="F84" i="2"/>
  <c r="G84" i="2" s="1"/>
  <c r="F85" i="2"/>
  <c r="G85" i="2" s="1"/>
  <c r="F86" i="2"/>
  <c r="G86" i="2" s="1"/>
  <c r="F87" i="2"/>
  <c r="G87" i="2" s="1"/>
  <c r="F88" i="2"/>
  <c r="G88" i="2" s="1"/>
  <c r="F89" i="2"/>
  <c r="G89" i="2" s="1"/>
  <c r="F90" i="2"/>
  <c r="G90" i="2" s="1"/>
  <c r="F91" i="2"/>
  <c r="G91" i="2" s="1"/>
  <c r="F92" i="2"/>
  <c r="G92" i="2" s="1"/>
  <c r="F97" i="2"/>
  <c r="G97" i="2" s="1"/>
  <c r="F98" i="2"/>
  <c r="G98" i="2" s="1"/>
  <c r="F99" i="2"/>
  <c r="G99" i="2" s="1"/>
  <c r="F100" i="2"/>
  <c r="G100" i="2" s="1"/>
  <c r="F101" i="2"/>
  <c r="G101" i="2" s="1"/>
  <c r="F102" i="2"/>
  <c r="G102" i="2" s="1"/>
  <c r="F103" i="2"/>
  <c r="G103" i="2" s="1"/>
  <c r="F104" i="2"/>
  <c r="G104" i="2" s="1"/>
  <c r="F105" i="2"/>
  <c r="G105" i="2" s="1"/>
  <c r="F106" i="2"/>
  <c r="G106" i="2" s="1"/>
  <c r="F107" i="2"/>
  <c r="G107" i="2" s="1"/>
  <c r="F111" i="2"/>
  <c r="G111" i="2" s="1"/>
  <c r="F112" i="2"/>
  <c r="G112" i="2" s="1"/>
  <c r="F113" i="2"/>
  <c r="G113" i="2" s="1"/>
  <c r="F114" i="2"/>
  <c r="G114" i="2" s="1"/>
  <c r="F115" i="2"/>
  <c r="G115" i="2" s="1"/>
  <c r="F116" i="2"/>
  <c r="G116" i="2" s="1"/>
  <c r="F117" i="2"/>
  <c r="G117" i="2" s="1"/>
  <c r="F118" i="2"/>
  <c r="G118" i="2" s="1"/>
  <c r="F119" i="2"/>
  <c r="G119" i="2" s="1"/>
  <c r="F120" i="2"/>
  <c r="G120" i="2" s="1"/>
  <c r="F123" i="2"/>
  <c r="G123" i="2" s="1"/>
  <c r="F124" i="2"/>
  <c r="G124" i="2" s="1"/>
  <c r="F127" i="2"/>
  <c r="G127" i="2" s="1"/>
  <c r="F128" i="2"/>
  <c r="G128" i="2" s="1"/>
  <c r="F129" i="2"/>
  <c r="G129" i="2" s="1"/>
  <c r="F130" i="2"/>
  <c r="G130" i="2" s="1"/>
  <c r="F131" i="2"/>
  <c r="G131" i="2" s="1"/>
  <c r="F132" i="2"/>
  <c r="G132" i="2" s="1"/>
  <c r="F135" i="2"/>
  <c r="G135" i="2" s="1"/>
  <c r="F136" i="2"/>
  <c r="G136" i="2" s="1"/>
  <c r="F137" i="2"/>
  <c r="G137" i="2" s="1"/>
  <c r="F138" i="2"/>
  <c r="G138" i="2" s="1"/>
  <c r="F139" i="2"/>
  <c r="G139" i="2" s="1"/>
  <c r="F140" i="2"/>
  <c r="G140" i="2" s="1"/>
  <c r="F141" i="2"/>
  <c r="G141" i="2" s="1"/>
  <c r="F142" i="2"/>
  <c r="G142" i="2" s="1"/>
  <c r="F143" i="2"/>
  <c r="G143" i="2" s="1"/>
  <c r="F144" i="2"/>
  <c r="G144" i="2" s="1"/>
  <c r="F145" i="2"/>
  <c r="G145" i="2" s="1"/>
  <c r="F146" i="2"/>
  <c r="G146" i="2" s="1"/>
  <c r="F147" i="2"/>
  <c r="G147" i="2" s="1"/>
  <c r="F148" i="2"/>
  <c r="G148" i="2" s="1"/>
  <c r="F149" i="2"/>
  <c r="G149" i="2" s="1"/>
  <c r="F150" i="2"/>
  <c r="G150" i="2" s="1"/>
  <c r="F151" i="2"/>
  <c r="F152" i="2"/>
  <c r="F153" i="2"/>
  <c r="F154" i="2"/>
  <c r="F155" i="2"/>
  <c r="F156" i="2"/>
  <c r="F157" i="2"/>
  <c r="F158" i="2"/>
  <c r="F14" i="2"/>
  <c r="G14" i="2" s="1"/>
  <c r="D16" i="2"/>
  <c r="D17" i="2"/>
  <c r="G17" i="2" s="1"/>
  <c r="D18" i="2"/>
  <c r="D19" i="2"/>
  <c r="D20" i="2"/>
  <c r="D21" i="2"/>
  <c r="G21" i="2" s="1"/>
  <c r="D22" i="2"/>
  <c r="D23" i="2"/>
  <c r="D24" i="2"/>
  <c r="D25" i="2"/>
  <c r="G25" i="2" s="1"/>
  <c r="D26" i="2"/>
  <c r="D27" i="2"/>
  <c r="D28" i="2"/>
  <c r="D29" i="2"/>
  <c r="G29" i="2" s="1"/>
  <c r="D30" i="2"/>
  <c r="D31" i="2"/>
  <c r="D34" i="2"/>
  <c r="D35" i="2"/>
  <c r="D36" i="2"/>
  <c r="D37" i="2"/>
  <c r="G37" i="2" s="1"/>
  <c r="D38" i="2"/>
  <c r="D39" i="2"/>
  <c r="D40" i="2"/>
  <c r="D41" i="2"/>
  <c r="G41" i="2" s="1"/>
  <c r="D42" i="2"/>
  <c r="D43" i="2"/>
  <c r="D44" i="2"/>
  <c r="D45" i="2"/>
  <c r="G45" i="2" s="1"/>
  <c r="D46" i="2"/>
  <c r="D47" i="2"/>
  <c r="D48" i="2"/>
  <c r="D49" i="2"/>
  <c r="G49" i="2" s="1"/>
  <c r="D50" i="2"/>
  <c r="D51" i="2"/>
  <c r="D52" i="2"/>
  <c r="D53" i="2"/>
  <c r="G53" i="2" s="1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4" i="2"/>
  <c r="G36" i="4" l="1"/>
  <c r="G32" i="4"/>
  <c r="G35" i="4"/>
  <c r="G31" i="4"/>
  <c r="G34" i="4"/>
  <c r="G30" i="4"/>
  <c r="G37" i="4"/>
  <c r="G33" i="4"/>
  <c r="G29" i="4"/>
  <c r="G38" i="4"/>
</calcChain>
</file>

<file path=xl/sharedStrings.xml><?xml version="1.0" encoding="utf-8"?>
<sst xmlns="http://schemas.openxmlformats.org/spreadsheetml/2006/main" count="903" uniqueCount="641">
  <si>
    <t>Наименование 
показателя</t>
  </si>
  <si>
    <t>Код дохода по бюджетной классификации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</si>
  <si>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</si>
  <si>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</si>
  <si>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</si>
  <si>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1</t>
  </si>
  <si>
    <t>2</t>
  </si>
  <si>
    <t>3</t>
  </si>
  <si>
    <t>4</t>
  </si>
  <si>
    <t>5</t>
  </si>
  <si>
    <t>18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</si>
  <si>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</si>
  <si>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</si>
  <si>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</si>
  <si>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</si>
  <si>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</si>
  <si>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</si>
  <si>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</si>
  <si>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</si>
  <si>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</si>
  <si>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</si>
  <si>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</si>
  <si>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</si>
  <si>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</si>
  <si>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</si>
  <si>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</si>
  <si>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</si>
  <si>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</si>
  <si>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</si>
  <si>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</si>
  <si>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</si>
  <si>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</si>
  <si>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</si>
  <si>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</si>
  <si>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</si>
  <si>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</si>
  <si>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</si>
  <si>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</si>
  <si>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</si>
  <si>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</si>
  <si>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</si>
  <si>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</si>
  <si>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</si>
  <si>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</si>
  <si>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</si>
  <si>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</si>
  <si>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</si>
  <si>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</si>
  <si>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</si>
  <si>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</si>
  <si>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</si>
  <si>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</si>
  <si>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</si>
  <si>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</si>
  <si>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</si>
  <si>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</si>
  <si>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</si>
  <si>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</si>
  <si>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</si>
  <si>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</si>
  <si>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</si>
  <si>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</si>
  <si>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</si>
  <si>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</si>
  <si>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</si>
  <si>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</si>
  <si>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</si>
  <si>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</si>
  <si>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</si>
  <si>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</si>
  <si>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</si>
  <si>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</si>
  <si>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</si>
  <si>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</si>
  <si>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</si>
  <si>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</si>
  <si>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</si>
  <si>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</si>
  <si>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</si>
  <si>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</si>
  <si>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</si>
  <si>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</si>
  <si>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</si>
  <si>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</si>
  <si>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</si>
  <si>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</si>
  <si>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</si>
  <si>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</si>
  <si>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</si>
  <si>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</si>
  <si>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</si>
  <si>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</si>
  <si>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</si>
  <si>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</si>
  <si>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</si>
  <si>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</si>
  <si>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</si>
  <si>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</si>
  <si>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</si>
  <si>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</si>
  <si>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</si>
  <si>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</si>
  <si>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</si>
  <si>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</si>
  <si>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</si>
  <si>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</si>
  <si>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</si>
  <si>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</si>
  <si>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</si>
  <si>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</si>
  <si>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</si>
  <si>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</si>
  <si>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</si>
  <si>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</si>
  <si>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</si>
  <si>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</si>
  <si>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</si>
  <si>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</si>
  <si>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</si>
  <si>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</si>
  <si>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</si>
  <si>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</si>
  <si>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</si>
  <si>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</si>
  <si>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</si>
  <si>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</si>
  <si>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</si>
  <si>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</si>
  <si>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</si>
  <si>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</si>
  <si>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</si>
  <si>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</si>
  <si>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</si>
  <si>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</si>
  <si>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</si>
  <si>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</si>
  <si>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</si>
  <si>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</si>
  <si>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</si>
  <si>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</si>
  <si>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</si>
  <si>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</si>
  <si>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</si>
  <si>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</si>
  <si>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</si>
  <si>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</si>
  <si>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</si>
  <si>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</si>
  <si>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</si>
  <si>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</si>
  <si>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</si>
  <si>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</si>
  <si>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</si>
  <si>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</si>
  <si>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</si>
  <si>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</si>
  <si>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</si>
  <si>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</si>
  <si>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</si>
  <si>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</si>
  <si>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</si>
  <si>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</si>
  <si>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</si>
  <si>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</si>
  <si>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</si>
  <si>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</si>
  <si>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</si>
  <si>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</si>
  <si>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</si>
  <si>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</si>
  <si>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</si>
  <si>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</si>
  <si>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</si>
  <si>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</si>
  <si>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</si>
  <si>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</si>
  <si>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</si>
  <si>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</si>
  <si>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</si>
  <si>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</si>
  <si>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</si>
  <si>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</si>
  <si>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</si>
  <si>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</si>
  <si>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</si>
  <si>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</si>
  <si>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</si>
  <si>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</si>
  <si>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</si>
  <si>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</si>
  <si>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</si>
  <si>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 xml:space="preserve"> 000 1160120401 0000 140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</si>
  <si>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</si>
  <si>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</si>
  <si>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</si>
  <si>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</si>
  <si>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</si>
  <si>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</si>
  <si>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</si>
  <si>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</si>
  <si>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</si>
  <si>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000 1160709005 0000 140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</si>
  <si>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</si>
  <si>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</si>
  <si>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</si>
  <si>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</si>
  <si>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</si>
  <si>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</si>
  <si>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</si>
  <si>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</si>
  <si>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</si>
  <si>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</si>
  <si>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</si>
  <si>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</si>
  <si>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</si>
  <si>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</si>
  <si>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</si>
  <si>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</si>
  <si>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</si>
  <si>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</si>
  <si>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</si>
  <si>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</si>
  <si>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</si>
  <si>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</si>
  <si>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</si>
  <si>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</si>
  <si>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</si>
  <si>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</si>
  <si>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</si>
  <si>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</si>
  <si>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развитие транспортной инфраструктуры на сельских территориях</t>
  </si>
  <si>
    <t xml:space="preserve"> 000 2022537200 0000 150</t>
  </si>
  <si>
    <t>Субсидии бюджетам муниципальных районов на развитие транспортной инфраструктуры на сельских территориях</t>
  </si>
  <si>
    <t xml:space="preserve"> 000 2022537205 0000 150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</si>
  <si>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</si>
  <si>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</si>
  <si>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</si>
  <si>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</si>
  <si>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</si>
  <si>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</si>
  <si>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</si>
  <si>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</si>
  <si>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</si>
  <si>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</si>
  <si>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</si>
  <si>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</si>
  <si>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</si>
  <si>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</si>
  <si>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</si>
  <si>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 000 2022575005 0000 150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</si>
  <si>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</si>
  <si>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</si>
  <si>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</si>
  <si>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</si>
  <si>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</si>
  <si>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</si>
  <si>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</si>
  <si>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</si>
  <si>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</si>
  <si>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</si>
  <si>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</si>
  <si>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</si>
  <si>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</si>
  <si>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</si>
  <si>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</si>
  <si>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</si>
  <si>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районов на государственную регистрацию актов гражданского состояния</t>
  </si>
  <si>
    <t xml:space="preserve"> 000 2023593005 0000 150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</si>
  <si>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</si>
  <si>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</si>
  <si>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районов из бюджета субъекта Российской Федерации</t>
  </si>
  <si>
    <t xml:space="preserve"> 000 2023690005 0000 150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</si>
  <si>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</si>
  <si>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</si>
  <si>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</si>
  <si>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</si>
  <si>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</si>
  <si>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</si>
  <si>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</si>
  <si>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</si>
  <si>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</si>
  <si>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</si>
  <si>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</si>
  <si>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</si>
  <si>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</si>
  <si>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</si>
  <si>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</si>
  <si>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000 2180000005 0000 150</t>
  </si>
  <si>
    <t>Доходы бюджетов муниципальных районов от возврата организациями остатков субсидий прошлых лет</t>
  </si>
  <si>
    <t xml:space="preserve"> 000 2180500005 0000 150</t>
  </si>
  <si>
    <t>Доходы бюджетов муниципальных районов от возврата бюджетными учреждениями остатков субсидий прошлых лет</t>
  </si>
  <si>
    <t xml:space="preserve"> 000 2180501005 0000 150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</si>
  <si>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</si>
  <si>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</si>
  <si>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</si>
  <si>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</si>
  <si>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</si>
  <si>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</si>
  <si>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</si>
  <si>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</si>
  <si>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</si>
  <si>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</si>
  <si>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</si>
  <si>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</si>
  <si>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</si>
  <si>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</si>
  <si>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</si>
  <si>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</si>
  <si>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</si>
  <si>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</si>
  <si>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</si>
  <si>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</si>
  <si>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</si>
  <si>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</si>
  <si>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</si>
  <si>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</si>
  <si>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</si>
  <si>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</si>
  <si>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</si>
  <si>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</si>
  <si>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</si>
  <si>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</si>
  <si>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</si>
  <si>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</si>
  <si>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</si>
  <si>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</si>
  <si>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</si>
  <si>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</si>
  <si>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</si>
  <si>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</si>
  <si>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</si>
  <si>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</si>
  <si>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</si>
  <si>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</si>
  <si>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</si>
  <si>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Уплата иных платежей</t>
  </si>
  <si>
    <t xml:space="preserve"> 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</si>
  <si>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</si>
  <si>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</si>
  <si>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</si>
  <si>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</si>
  <si>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</si>
  <si>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</si>
  <si>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</si>
  <si>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</si>
  <si>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</si>
  <si>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</si>
  <si>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>Межбюджетные трансферты</t>
  </si>
  <si>
    <t xml:space="preserve"> 000 0104 0000000000 500</t>
  </si>
  <si>
    <t xml:space="preserve"> 000 0104 0000000000 540</t>
  </si>
  <si>
    <t xml:space="preserve"> 000 0104 0000000000 800</t>
  </si>
  <si>
    <t xml:space="preserve"> 000 0104 0000000000 850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</si>
  <si>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</si>
  <si>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</si>
  <si>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</si>
  <si>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</si>
  <si>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</si>
  <si>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</si>
  <si>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</si>
  <si>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</si>
  <si>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</si>
  <si>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</si>
  <si>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</si>
  <si>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</si>
  <si>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</si>
  <si>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</si>
  <si>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</si>
  <si>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</si>
  <si>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</si>
  <si>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</si>
  <si>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</si>
  <si>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</si>
  <si>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</si>
  <si>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</si>
  <si>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</si>
  <si>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</si>
  <si>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</si>
  <si>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</si>
  <si>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</si>
  <si>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</si>
  <si>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</si>
  <si>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</si>
  <si>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</si>
  <si>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</si>
  <si>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</si>
  <si>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</si>
  <si>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</si>
  <si>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</si>
  <si>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</si>
  <si>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</si>
  <si>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</si>
  <si>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</si>
  <si>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</si>
  <si>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</si>
  <si>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</si>
  <si>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</si>
  <si>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</si>
  <si>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</si>
  <si>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 xml:space="preserve"> 000 0113 0000000000 800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</si>
  <si>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</si>
  <si>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</si>
  <si>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</si>
  <si>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</si>
  <si>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</si>
  <si>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</si>
  <si>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</si>
  <si>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</si>
  <si>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</si>
  <si>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</si>
  <si>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</si>
  <si>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</si>
  <si>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</si>
  <si>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</si>
  <si>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</si>
  <si>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</si>
  <si>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</si>
  <si>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</si>
  <si>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</si>
  <si>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</si>
  <si>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</si>
  <si>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</si>
  <si>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</si>
  <si>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</si>
  <si>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</si>
  <si>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</si>
  <si>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</si>
  <si>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</si>
  <si>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</si>
  <si>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</si>
  <si>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</si>
  <si>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</si>
  <si>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</si>
  <si>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000 0409 0000000000 247</t>
  </si>
  <si>
    <t>Капитальные вложения в объекты государственной (муниципальной) собственности</t>
  </si>
  <si>
    <t xml:space="preserve"> 000 0409 0000000000 400</t>
  </si>
  <si>
    <t>Бюджетные инвестиции</t>
  </si>
  <si>
    <t xml:space="preserve"> 000 0409 0000000000 410</t>
  </si>
  <si>
    <t>Бюджетные инвестиции в объекты капитального строительства государственной (муниципальной) собственности</t>
  </si>
  <si>
    <t xml:space="preserve"> 000 0409 0000000000 414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</si>
  <si>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</si>
  <si>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</si>
  <si>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</si>
  <si>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</si>
  <si>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</si>
  <si>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</si>
  <si>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</si>
  <si>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</si>
  <si>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</si>
  <si>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</si>
  <si>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</si>
  <si>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</si>
  <si>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</si>
  <si>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</si>
  <si>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</si>
  <si>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</si>
  <si>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</si>
  <si>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</si>
  <si>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</si>
  <si>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</si>
  <si>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</si>
  <si>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</si>
  <si>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</si>
  <si>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</si>
  <si>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</si>
  <si>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</si>
  <si>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</si>
  <si>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</si>
  <si>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</si>
  <si>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</si>
  <si>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</si>
  <si>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</si>
  <si>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</si>
  <si>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</si>
  <si>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</si>
  <si>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</si>
  <si>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</si>
  <si>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</si>
  <si>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</si>
  <si>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</si>
  <si>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</si>
  <si>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</si>
  <si>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</si>
  <si>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</si>
  <si>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</si>
  <si>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</si>
  <si>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</si>
  <si>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</si>
  <si>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</si>
  <si>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</si>
  <si>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</si>
  <si>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</si>
  <si>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</si>
  <si>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</si>
  <si>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</si>
  <si>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</si>
  <si>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</si>
  <si>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</si>
  <si>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</si>
  <si>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</si>
  <si>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</si>
  <si>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</si>
  <si>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</si>
  <si>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</si>
  <si>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000 0801 0000000000 112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</si>
  <si>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</si>
  <si>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</si>
  <si>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</si>
  <si>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</si>
  <si>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</si>
  <si>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</si>
  <si>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</si>
  <si>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</si>
  <si>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</si>
  <si>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</si>
  <si>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</si>
  <si>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</si>
  <si>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>Социальное обеспечение и иные выплаты населению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</si>
  <si>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</si>
  <si>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</si>
  <si>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</si>
  <si>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</si>
  <si>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</si>
  <si>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</si>
  <si>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</si>
  <si>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</si>
  <si>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</si>
  <si>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</si>
  <si>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</si>
  <si>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</si>
  <si>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</si>
  <si>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</si>
  <si>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</si>
  <si>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</si>
  <si>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</si>
  <si>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</si>
  <si>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</si>
  <si>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</si>
  <si>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</si>
  <si>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</si>
  <si>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</si>
  <si>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</si>
  <si>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</si>
  <si>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</si>
  <si>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</si>
  <si>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</si>
  <si>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</si>
  <si>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</si>
  <si>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</si>
  <si>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</si>
  <si>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</si>
  <si>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</si>
  <si>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</si>
  <si>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</si>
  <si>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</si>
  <si>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</si>
  <si>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</si>
  <si>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</si>
  <si>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</si>
  <si>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</si>
  <si>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</si>
  <si>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</si>
  <si>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>Премии и гранты</t>
  </si>
  <si>
    <t xml:space="preserve"> 000 1102 0000000000 350</t>
  </si>
  <si>
    <t>СРЕДСТВА МАССОВОЙ ИНФОРМАЦИИ</t>
  </si>
  <si>
    <t xml:space="preserve"> 000 1200 0000000000 000</t>
  </si>
  <si>
    <t>Телевидение и радиовещание</t>
  </si>
  <si>
    <t xml:space="preserve"> 000 1201 0000000000 000</t>
  </si>
  <si>
    <t xml:space="preserve"> 000 1201 0000000000 200</t>
  </si>
  <si>
    <t xml:space="preserve"> 000 1201 0000000000 240</t>
  </si>
  <si>
    <t xml:space="preserve"> 000 1201 0000000000 244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</si>
  <si>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</si>
  <si>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</si>
  <si>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</si>
  <si>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</si>
  <si>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 xml:space="preserve"> 000 1401 0000000000 500</t>
  </si>
  <si>
    <t>Дотации</t>
  </si>
  <si>
    <t xml:space="preserve"> 000 1401 0000000000 510</t>
  </si>
  <si>
    <t xml:space="preserve"> 000 1401 0000000000 511</t>
  </si>
  <si>
    <t>Прочие межбюджетные трансферты общего характера</t>
  </si>
  <si>
    <t xml:space="preserve"> 000 1403 0000000000 000</t>
  </si>
  <si>
    <t xml:space="preserve"> 000 1403 0000000000 500</t>
  </si>
  <si>
    <t xml:space="preserve"> 000 1403 0000000000 540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</si>
  <si>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</si>
  <si>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</si>
  <si>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</si>
  <si>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</si>
  <si>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</si>
  <si>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</si>
  <si>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</si>
  <si>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</si>
  <si>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Бюджетные кредиты, предоставленные внутри страны в валюте Российской Федерации</t>
  </si>
  <si>
    <t xml:space="preserve"> 000 0106050000 0000 000</t>
  </si>
  <si>
    <t>Возврат бюджетных кредитов, предоставленных внутри страны в валюте Российской Федерации</t>
  </si>
  <si>
    <t xml:space="preserve"> 000 0106050000 0000 600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</si>
  <si>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</si>
  <si>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000 0106050200 0000 600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</si>
  <si>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</si>
  <si>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000 0106050205 0000 640</t>
  </si>
  <si>
    <t>Предоставление бюджетных кредитов внутри страны в валюте Российской Федерации</t>
  </si>
  <si>
    <t xml:space="preserve"> 000 0106050000 0000 500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</si>
  <si>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</si>
  <si>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000 0106050200 0000 500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</si>
  <si>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</si>
  <si>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 000 0106050205 0000 540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</si>
  <si>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</si>
  <si>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</si>
  <si>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</si>
  <si>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</si>
  <si>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</si>
  <si>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</si>
  <si>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</si>
  <si>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</si>
  <si>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</si>
  <si>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</si>
  <si>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</si>
  <si>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</si>
  <si>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</si>
  <si>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</si>
  <si>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</si>
  <si>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</si>
  <si>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</si>
  <si>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</si>
  <si>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</si>
  <si>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</si>
  <si>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районов</t>
  </si>
  <si>
    <t xml:space="preserve"> 000 0105020105 0000 610</t>
  </si>
  <si>
    <t>УТВЕРЖДЕНО</t>
  </si>
  <si>
    <t>постановлением администрации</t>
  </si>
  <si>
    <t>тыс.рублей</t>
  </si>
  <si>
    <t>тыс. рублей</t>
  </si>
  <si>
    <t>Приложение № 1</t>
  </si>
  <si>
    <t>Исполнение доходов бюджета Первомайского района за 1 квартал 2022 года</t>
  </si>
  <si>
    <t>Утверждено 2022 год</t>
  </si>
  <si>
    <t>Исполнено 1 квартал 2022 года</t>
  </si>
  <si>
    <t>% исполнения</t>
  </si>
  <si>
    <t>Приложение № 2</t>
  </si>
  <si>
    <t>Исполнение расходов бюджета Первомайского района за 1 квартал 2022 года</t>
  </si>
  <si>
    <t>Приложение №3</t>
  </si>
  <si>
    <t>Источники финансирования дефицита бюджета Первомайского района за 1 квартал 2022 года</t>
  </si>
  <si>
    <t>района от 14.04.2022 № 316</t>
  </si>
  <si>
    <t>района от 14.04.2022  №316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</si>
</sst>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1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7" fillId="2" borderId="1" xfId="59" applyNumberFormat="1" applyProtection="1"/>
    <xf numFmtId="0" fontId="5" fillId="0" borderId="1" xfId="7" applyNumberFormat="1" applyBorder="1" applyProtection="1"/>
    <xf numFmtId="0" fontId="0" fillId="0" borderId="1" xfId="0" applyBorder="1" applyProtection="1">
      <protection locked="0"/>
    </xf>
    <xf numFmtId="0" fontId="5" fillId="0" borderId="1" xfId="34" applyNumberFormat="1" applyBorder="1" applyProtection="1"/>
    <xf numFmtId="0" fontId="17" fillId="0" borderId="1" xfId="12" applyNumberFormat="1" applyFont="1" applyBorder="1" applyProtection="1">
      <alignment horizontal="left"/>
    </xf>
    <xf numFmtId="0" fontId="17" fillId="0" borderId="1" xfId="13" applyNumberFormat="1" applyFont="1" applyBorder="1" applyProtection="1">
      <alignment horizontal="center" vertical="top"/>
    </xf>
    <xf numFmtId="0" fontId="17" fillId="0" borderId="1" xfId="19" applyNumberFormat="1" applyFont="1" applyBorder="1" applyProtection="1"/>
    <xf numFmtId="0" fontId="18" fillId="0" borderId="1" xfId="1" applyNumberFormat="1" applyFont="1" applyBorder="1" applyProtection="1"/>
    <xf numFmtId="0" fontId="18" fillId="0" borderId="1" xfId="2" applyFont="1" applyBorder="1">
      <alignment horizontal="center" wrapText="1"/>
    </xf>
    <xf numFmtId="0" fontId="17" fillId="0" borderId="1" xfId="5" applyNumberFormat="1" applyFont="1" applyBorder="1" applyProtection="1"/>
    <xf numFmtId="0" fontId="18" fillId="0" borderId="1" xfId="8" applyNumberFormat="1" applyFont="1" applyBorder="1" applyProtection="1"/>
    <xf numFmtId="0" fontId="17" fillId="0" borderId="1" xfId="20" applyNumberFormat="1" applyFont="1" applyBorder="1" applyProtection="1">
      <alignment horizontal="center"/>
    </xf>
    <xf numFmtId="49" fontId="17" fillId="0" borderId="1" xfId="23" applyNumberFormat="1" applyFont="1" applyBorder="1" applyProtection="1"/>
    <xf numFmtId="0" fontId="17" fillId="0" borderId="1" xfId="26" applyFont="1" applyBorder="1">
      <alignment wrapText="1"/>
    </xf>
    <xf numFmtId="0" fontId="17" fillId="0" borderId="1" xfId="28" applyFont="1" applyBorder="1">
      <alignment wrapText="1"/>
    </xf>
    <xf numFmtId="0" fontId="17" fillId="0" borderId="1" xfId="7" applyNumberFormat="1" applyFont="1" applyBorder="1" applyProtection="1"/>
    <xf numFmtId="0" fontId="7" fillId="0" borderId="1" xfId="57" applyNumberFormat="1" applyBorder="1" applyProtection="1"/>
    <xf numFmtId="49" fontId="7" fillId="0" borderId="60" xfId="35" applyNumberFormat="1" applyBorder="1" applyProtection="1">
      <alignment horizontal="center" vertical="center" wrapText="1"/>
    </xf>
    <xf numFmtId="49" fontId="7" fillId="0" borderId="60" xfId="37" applyNumberFormat="1" applyBorder="1" applyProtection="1">
      <alignment horizontal="center" vertical="center" wrapText="1"/>
    </xf>
    <xf numFmtId="49" fontId="19" fillId="0" borderId="60" xfId="35" applyNumberFormat="1" applyFont="1" applyBorder="1" applyProtection="1">
      <alignment horizontal="center" vertical="center" wrapText="1"/>
    </xf>
    <xf numFmtId="49" fontId="7" fillId="0" borderId="60" xfId="38" applyNumberFormat="1" applyBorder="1" applyProtection="1">
      <alignment horizontal="center" vertical="center" wrapText="1"/>
    </xf>
    <xf numFmtId="49" fontId="19" fillId="0" borderId="60" xfId="38" applyNumberFormat="1" applyFont="1" applyBorder="1" applyProtection="1">
      <alignment horizontal="center" vertical="center" wrapText="1"/>
    </xf>
    <xf numFmtId="0" fontId="7" fillId="0" borderId="60" xfId="39" applyNumberFormat="1" applyBorder="1" applyProtection="1">
      <alignment horizontal="left" wrapText="1"/>
    </xf>
    <xf numFmtId="49" fontId="7" fillId="0" borderId="60" xfId="41" applyNumberFormat="1" applyBorder="1" applyProtection="1">
      <alignment horizontal="center"/>
    </xf>
    <xf numFmtId="4" fontId="7" fillId="0" borderId="60" xfId="42" applyNumberFormat="1" applyBorder="1" applyProtection="1">
      <alignment horizontal="right"/>
    </xf>
    <xf numFmtId="0" fontId="7" fillId="0" borderId="60" xfId="46" applyNumberFormat="1" applyBorder="1" applyProtection="1">
      <alignment horizontal="left" wrapText="1" indent="1"/>
    </xf>
    <xf numFmtId="49" fontId="7" fillId="0" borderId="60" xfId="48" applyNumberFormat="1" applyBorder="1" applyProtection="1">
      <alignment horizontal="center"/>
    </xf>
    <xf numFmtId="0" fontId="7" fillId="0" borderId="60" xfId="53" applyNumberFormat="1" applyBorder="1" applyProtection="1">
      <alignment horizontal="left" wrapText="1" indent="2"/>
    </xf>
    <xf numFmtId="49" fontId="7" fillId="0" borderId="60" xfId="55" applyNumberFormat="1" applyBorder="1" applyProtection="1">
      <alignment horizontal="center"/>
    </xf>
    <xf numFmtId="0" fontId="4" fillId="0" borderId="1" xfId="80" applyNumberFormat="1" applyBorder="1" applyProtection="1"/>
    <xf numFmtId="0" fontId="7" fillId="0" borderId="60" xfId="65" applyNumberFormat="1" applyBorder="1" applyProtection="1">
      <alignment horizontal="left" wrapText="1"/>
    </xf>
    <xf numFmtId="4" fontId="7" fillId="0" borderId="60" xfId="67" applyNumberFormat="1" applyBorder="1" applyProtection="1">
      <alignment horizontal="right"/>
    </xf>
    <xf numFmtId="0" fontId="21" fillId="0" borderId="0" xfId="0" applyFont="1" applyProtection="1">
      <protection locked="0"/>
    </xf>
    <xf numFmtId="0" fontId="17" fillId="0" borderId="1" xfId="60" applyNumberFormat="1" applyFont="1" applyProtection="1">
      <alignment horizontal="left" wrapText="1"/>
    </xf>
    <xf numFmtId="49" fontId="17" fillId="0" borderId="1" xfId="52" applyNumberFormat="1" applyFont="1" applyProtection="1">
      <alignment horizontal="center"/>
    </xf>
    <xf numFmtId="0" fontId="17" fillId="0" borderId="1" xfId="5" applyNumberFormat="1" applyFont="1" applyProtection="1"/>
    <xf numFmtId="0" fontId="17" fillId="0" borderId="1" xfId="62" applyNumberFormat="1" applyFont="1" applyBorder="1" applyProtection="1">
      <alignment horizontal="left"/>
    </xf>
    <xf numFmtId="49" fontId="17" fillId="0" borderId="1" xfId="63" applyNumberFormat="1" applyFont="1" applyBorder="1" applyProtection="1"/>
    <xf numFmtId="0" fontId="17" fillId="0" borderId="1" xfId="19" applyNumberFormat="1" applyFont="1" applyProtection="1"/>
    <xf numFmtId="0" fontId="4" fillId="0" borderId="1" xfId="97" applyNumberFormat="1" applyBorder="1" applyProtection="1"/>
    <xf numFmtId="0" fontId="7" fillId="2" borderId="1" xfId="58" applyNumberFormat="1" applyBorder="1" applyProtection="1"/>
    <xf numFmtId="0" fontId="7" fillId="0" borderId="60" xfId="86" applyNumberFormat="1" applyBorder="1" applyProtection="1">
      <alignment horizontal="left" wrapText="1"/>
    </xf>
    <xf numFmtId="0" fontId="7" fillId="0" borderId="60" xfId="91" applyNumberFormat="1" applyBorder="1" applyProtection="1">
      <alignment horizontal="left" wrapText="1" indent="1"/>
    </xf>
    <xf numFmtId="49" fontId="7" fillId="0" borderId="60" xfId="85" applyNumberFormat="1" applyBorder="1" applyProtection="1">
      <alignment horizontal="center"/>
    </xf>
    <xf numFmtId="0" fontId="7" fillId="0" borderId="60" xfId="94" applyNumberFormat="1" applyBorder="1" applyProtection="1">
      <alignment horizontal="left" wrapText="1" indent="2"/>
    </xf>
    <xf numFmtId="49" fontId="17" fillId="0" borderId="1" xfId="61" applyNumberFormat="1" applyFont="1" applyProtection="1">
      <alignment horizontal="center" wrapText="1"/>
    </xf>
    <xf numFmtId="49" fontId="17" fillId="0" borderId="1" xfId="23" applyNumberFormat="1" applyFont="1" applyProtection="1"/>
    <xf numFmtId="0" fontId="17" fillId="0" borderId="1" xfId="7" applyNumberFormat="1" applyFont="1" applyProtection="1"/>
    <xf numFmtId="0" fontId="18" fillId="0" borderId="1" xfId="83" applyNumberFormat="1" applyFont="1" applyBorder="1" applyProtection="1"/>
    <xf numFmtId="0" fontId="17" fillId="0" borderId="1" xfId="64" applyNumberFormat="1" applyFont="1" applyBorder="1" applyProtection="1"/>
    <xf numFmtId="49" fontId="20" fillId="0" borderId="60" xfId="35" applyNumberFormat="1" applyFont="1" applyBorder="1" applyProtection="1">
      <alignment horizontal="center" vertical="center" wrapText="1"/>
    </xf>
    <xf numFmtId="49" fontId="20" fillId="0" borderId="60" xfId="37" applyNumberFormat="1" applyFont="1" applyBorder="1" applyProtection="1">
      <alignment horizontal="center" vertical="center" wrapText="1"/>
    </xf>
    <xf numFmtId="49" fontId="20" fillId="0" borderId="60" xfId="38" applyNumberFormat="1" applyFont="1" applyBorder="1" applyProtection="1">
      <alignment horizontal="center" vertical="center" wrapText="1"/>
    </xf>
    <xf numFmtId="0" fontId="20" fillId="0" borderId="60" xfId="65" applyNumberFormat="1" applyFont="1" applyBorder="1" applyProtection="1">
      <alignment horizontal="left" wrapText="1"/>
    </xf>
    <xf numFmtId="49" fontId="20" fillId="0" borderId="60" xfId="66" applyNumberFormat="1" applyFont="1" applyBorder="1" applyProtection="1">
      <alignment horizontal="center" wrapText="1"/>
    </xf>
    <xf numFmtId="4" fontId="20" fillId="0" borderId="60" xfId="67" applyNumberFormat="1" applyFont="1" applyBorder="1" applyProtection="1">
      <alignment horizontal="right"/>
    </xf>
    <xf numFmtId="0" fontId="20" fillId="0" borderId="60" xfId="46" applyNumberFormat="1" applyFont="1" applyBorder="1" applyProtection="1">
      <alignment horizontal="left" wrapText="1" indent="1"/>
    </xf>
    <xf numFmtId="49" fontId="20" fillId="0" borderId="60" xfId="55" applyNumberFormat="1" applyFont="1" applyBorder="1" applyProtection="1">
      <alignment horizontal="center"/>
    </xf>
    <xf numFmtId="0" fontId="20" fillId="0" borderId="60" xfId="53" applyNumberFormat="1" applyFont="1" applyBorder="1" applyProtection="1">
      <alignment horizontal="left" wrapText="1" indent="2"/>
    </xf>
    <xf numFmtId="4" fontId="20" fillId="0" borderId="60" xfId="42" applyNumberFormat="1" applyFont="1" applyBorder="1" applyProtection="1">
      <alignment horizontal="right"/>
    </xf>
    <xf numFmtId="0" fontId="22" fillId="0" borderId="60" xfId="74" applyNumberFormat="1" applyFont="1" applyBorder="1" applyProtection="1">
      <alignment horizontal="left" wrapText="1"/>
    </xf>
    <xf numFmtId="49" fontId="20" fillId="0" borderId="60" xfId="76" applyNumberFormat="1" applyFont="1" applyBorder="1" applyProtection="1">
      <alignment horizontal="center" wrapText="1"/>
    </xf>
    <xf numFmtId="4" fontId="20" fillId="0" borderId="60" xfId="77" applyNumberFormat="1" applyFont="1" applyBorder="1" applyProtection="1">
      <alignment horizontal="right"/>
    </xf>
    <xf numFmtId="0" fontId="17" fillId="0" borderId="1" xfId="12" applyNumberFormat="1" applyFont="1" applyBorder="1" applyAlignment="1" applyProtection="1">
      <alignment horizontal="center"/>
    </xf>
    <xf numFmtId="49" fontId="19" fillId="0" borderId="60" xfId="35" applyNumberFormat="1" applyFont="1" applyBorder="1" applyAlignment="1" applyProtection="1">
      <alignment horizontal="center" vertical="center" wrapText="1"/>
    </xf>
    <xf numFmtId="49" fontId="7" fillId="0" borderId="60" xfId="35" applyNumberFormat="1" applyBorder="1" applyAlignment="1" applyProtection="1">
      <alignment horizontal="center" vertical="center" wrapText="1"/>
    </xf>
    <xf numFmtId="49" fontId="19" fillId="0" borderId="60" xfId="37" applyNumberFormat="1" applyFont="1" applyBorder="1" applyAlignment="1" applyProtection="1">
      <alignment horizontal="center" vertical="center" wrapText="1"/>
    </xf>
    <xf numFmtId="49" fontId="7" fillId="0" borderId="60" xfId="37" applyNumberFormat="1" applyBorder="1" applyAlignment="1" applyProtection="1">
      <alignment horizontal="center" vertical="center" wrapText="1"/>
    </xf>
    <xf numFmtId="49" fontId="7" fillId="0" borderId="60" xfId="35" applyNumberFormat="1" applyBorder="1" applyProtection="1">
      <alignment horizontal="center" vertical="center" wrapText="1"/>
    </xf>
    <xf numFmtId="49" fontId="7" fillId="0" borderId="60" xfId="35" applyBorder="1">
      <alignment horizontal="center" vertical="center" wrapText="1"/>
    </xf>
    <xf numFmtId="0" fontId="17" fillId="0" borderId="1" xfId="13" applyNumberFormat="1" applyFont="1" applyBorder="1" applyAlignment="1" applyProtection="1">
      <alignment horizontal="center" vertical="top"/>
    </xf>
    <xf numFmtId="0" fontId="17" fillId="0" borderId="1" xfId="20" applyNumberFormat="1" applyFont="1" applyBorder="1" applyAlignment="1" applyProtection="1">
      <alignment horizontal="center"/>
    </xf>
    <xf numFmtId="49" fontId="17" fillId="0" borderId="1" xfId="23" applyNumberFormat="1" applyFont="1" applyBorder="1" applyAlignment="1" applyProtection="1">
      <alignment horizontal="center"/>
    </xf>
    <xf numFmtId="0" fontId="17" fillId="0" borderId="1" xfId="26" applyFont="1" applyBorder="1" applyAlignment="1">
      <alignment horizontal="center" wrapText="1"/>
    </xf>
    <xf numFmtId="0" fontId="21" fillId="0" borderId="0" xfId="0" applyFont="1" applyAlignment="1" applyProtection="1">
      <alignment horizontal="center"/>
      <protection locked="0"/>
    </xf>
    <xf numFmtId="49" fontId="17" fillId="0" borderId="1" xfId="52" applyNumberFormat="1" applyFont="1" applyAlignment="1" applyProtection="1">
      <alignment horizontal="center"/>
    </xf>
    <xf numFmtId="0" fontId="17" fillId="0" borderId="1" xfId="1" applyNumberFormat="1" applyFont="1" applyAlignment="1" applyProtection="1">
      <alignment horizontal="center"/>
    </xf>
    <xf numFmtId="49" fontId="20" fillId="0" borderId="60" xfId="35" applyNumberFormat="1" applyFont="1" applyBorder="1" applyProtection="1">
      <alignment horizontal="center" vertical="center" wrapText="1"/>
    </xf>
    <xf numFmtId="49" fontId="20" fillId="0" borderId="60" xfId="35" applyFont="1" applyBorder="1">
      <alignment horizontal="center" vertical="center" wrapText="1"/>
    </xf>
    <xf numFmtId="49" fontId="20" fillId="0" borderId="60" xfId="35" applyNumberFormat="1" applyFont="1" applyBorder="1" applyAlignment="1" applyProtection="1">
      <alignment horizontal="center" vertical="center" wrapText="1"/>
    </xf>
    <xf numFmtId="49" fontId="20" fillId="0" borderId="60" xfId="35" applyFont="1" applyBorder="1" applyAlignment="1">
      <alignment horizontal="center" vertical="center" wrapText="1"/>
    </xf>
    <xf numFmtId="49" fontId="19" fillId="0" borderId="60" xfId="35" applyFont="1" applyBorder="1" applyAlignment="1">
      <alignment horizontal="center" vertical="center" wrapText="1"/>
    </xf>
    <xf numFmtId="49" fontId="7" fillId="0" borderId="60" xfId="35" applyBorder="1" applyAlignment="1">
      <alignment horizontal="center" vertical="center" wrapText="1"/>
    </xf>
    <xf numFmtId="0" fontId="17" fillId="0" borderId="1" xfId="60" applyNumberFormat="1" applyFont="1" applyAlignment="1" applyProtection="1">
      <alignment horizontal="center" wrapText="1"/>
    </xf>
    <xf numFmtId="0" fontId="18" fillId="0" borderId="1" xfId="82" applyNumberFormat="1" applyFont="1" applyProtection="1">
      <alignment horizontal="center"/>
    </xf>
    <xf numFmtId="0" fontId="18" fillId="0" borderId="1" xfId="82" applyFont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"/>
  <sheetViews>
    <sheetView tabSelected="1" zoomScale="80" zoomScaleNormal="80" zoomScaleSheetLayoutView="70" zoomScalePageLayoutView="70" workbookViewId="0">
      <selection activeCell="D6" sqref="D6:G6"/>
    </sheetView>
  </sheetViews>
  <sheetFormatPr defaultRowHeight="15" x14ac:dyDescent="0.25"/>
  <cols>
    <col min="1" max="1" width="50.85546875" style="1" customWidth="1"/>
    <col min="2" max="2" width="21.8554687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9.140625" style="1"/>
  </cols>
  <sheetData>
    <row r="1" spans="1:8" s="7" customFormat="1" ht="17.25" customHeight="1" x14ac:dyDescent="0.3">
      <c r="A1" s="12"/>
      <c r="B1" s="13"/>
      <c r="C1" s="13"/>
      <c r="D1" s="13"/>
      <c r="E1" s="14"/>
      <c r="F1" s="14"/>
      <c r="G1" s="14"/>
      <c r="H1" s="6"/>
    </row>
    <row r="2" spans="1:8" s="7" customFormat="1" ht="17.100000000000001" hidden="1" customHeight="1" x14ac:dyDescent="0.3">
      <c r="A2" s="15"/>
      <c r="B2" s="13"/>
      <c r="C2" s="13"/>
      <c r="D2" s="13"/>
      <c r="E2" s="14"/>
      <c r="F2" s="14"/>
      <c r="G2" s="14"/>
      <c r="H2" s="6"/>
    </row>
    <row r="3" spans="1:8" s="7" customFormat="1" ht="23.25" customHeight="1" x14ac:dyDescent="0.3">
      <c r="A3" s="9"/>
      <c r="B3" s="10"/>
      <c r="C3" s="10"/>
      <c r="D3" s="75" t="s">
        <v>630</v>
      </c>
      <c r="E3" s="75"/>
      <c r="F3" s="75"/>
      <c r="G3" s="75"/>
      <c r="H3" s="6"/>
    </row>
    <row r="4" spans="1:8" s="7" customFormat="1" ht="22.5" customHeight="1" x14ac:dyDescent="0.3">
      <c r="A4" s="11"/>
      <c r="B4" s="16"/>
      <c r="C4" s="16"/>
      <c r="D4" s="76" t="s">
        <v>626</v>
      </c>
      <c r="E4" s="76"/>
      <c r="F4" s="76"/>
      <c r="G4" s="76"/>
      <c r="H4" s="6"/>
    </row>
    <row r="5" spans="1:8" s="7" customFormat="1" ht="20.25" customHeight="1" x14ac:dyDescent="0.3">
      <c r="A5" s="9"/>
      <c r="B5" s="9"/>
      <c r="C5" s="17"/>
      <c r="D5" s="77" t="s">
        <v>627</v>
      </c>
      <c r="E5" s="77"/>
      <c r="F5" s="77"/>
      <c r="G5" s="77"/>
      <c r="H5" s="6"/>
    </row>
    <row r="6" spans="1:8" s="7" customFormat="1" ht="20.25" customHeight="1" x14ac:dyDescent="0.3">
      <c r="A6" s="9"/>
      <c r="B6" s="18"/>
      <c r="C6" s="18"/>
      <c r="D6" s="78" t="s">
        <v>639</v>
      </c>
      <c r="E6" s="78"/>
      <c r="F6" s="78"/>
      <c r="G6" s="78"/>
      <c r="H6" s="6"/>
    </row>
    <row r="7" spans="1:8" s="7" customFormat="1" ht="21.75" customHeight="1" x14ac:dyDescent="0.3">
      <c r="A7" s="9"/>
      <c r="B7" s="19"/>
      <c r="C7" s="19"/>
      <c r="D7" s="19"/>
      <c r="E7" s="14"/>
      <c r="F7" s="14"/>
      <c r="G7" s="14"/>
      <c r="H7" s="6"/>
    </row>
    <row r="8" spans="1:8" s="7" customFormat="1" ht="20.25" customHeight="1" x14ac:dyDescent="0.3">
      <c r="A8" s="68" t="s">
        <v>631</v>
      </c>
      <c r="B8" s="68"/>
      <c r="C8" s="68"/>
      <c r="D8" s="68"/>
      <c r="E8" s="68"/>
      <c r="F8" s="68"/>
      <c r="G8" s="68"/>
      <c r="H8" s="6"/>
    </row>
    <row r="9" spans="1:8" s="7" customFormat="1" ht="20.25" customHeight="1" x14ac:dyDescent="0.3">
      <c r="A9" s="9"/>
      <c r="B9" s="17"/>
      <c r="C9" s="17"/>
      <c r="D9" s="17"/>
      <c r="E9" s="14"/>
      <c r="F9" s="14"/>
      <c r="G9" s="14"/>
      <c r="H9" s="6"/>
    </row>
    <row r="10" spans="1:8" s="7" customFormat="1" ht="16.5" customHeight="1" x14ac:dyDescent="0.3">
      <c r="A10" s="20"/>
      <c r="B10" s="20"/>
      <c r="C10" s="20"/>
      <c r="D10" s="20"/>
      <c r="E10" s="14"/>
      <c r="F10" s="14"/>
      <c r="G10" s="14" t="s">
        <v>628</v>
      </c>
      <c r="H10" s="6"/>
    </row>
    <row r="11" spans="1:8" ht="11.45" customHeight="1" x14ac:dyDescent="0.25">
      <c r="A11" s="73" t="s">
        <v>0</v>
      </c>
      <c r="B11" s="73" t="s">
        <v>1</v>
      </c>
      <c r="C11" s="69" t="s">
        <v>632</v>
      </c>
      <c r="D11" s="70"/>
      <c r="E11" s="22" t="s">
        <v>3</v>
      </c>
      <c r="F11" s="71" t="s">
        <v>633</v>
      </c>
      <c r="G11" s="71" t="s">
        <v>634</v>
      </c>
      <c r="H11" s="3"/>
    </row>
    <row r="12" spans="1:8" ht="33" customHeight="1" x14ac:dyDescent="0.25">
      <c r="A12" s="74"/>
      <c r="B12" s="74"/>
      <c r="C12" s="70"/>
      <c r="D12" s="70"/>
      <c r="E12" s="23" t="s">
        <v>4</v>
      </c>
      <c r="F12" s="71"/>
      <c r="G12" s="72"/>
      <c r="H12" s="3"/>
    </row>
    <row r="13" spans="1:8" ht="11.45" customHeight="1" x14ac:dyDescent="0.25">
      <c r="A13" s="22" t="s">
        <v>5</v>
      </c>
      <c r="B13" s="24" t="s">
        <v>6</v>
      </c>
      <c r="C13" s="25" t="s">
        <v>8</v>
      </c>
      <c r="D13" s="26" t="s">
        <v>7</v>
      </c>
      <c r="E13" s="25" t="s">
        <v>10</v>
      </c>
      <c r="F13" s="26" t="s">
        <v>8</v>
      </c>
      <c r="G13" s="26" t="s">
        <v>9</v>
      </c>
      <c r="H13" s="3"/>
    </row>
    <row r="14" spans="1:8" ht="21.75" customHeight="1" x14ac:dyDescent="0.25">
      <c r="A14" s="27" t="s">
        <v>11</v>
      </c>
      <c r="B14" s="28" t="s">
        <v>12</v>
      </c>
      <c r="C14" s="29">
        <v>860366564.23000002</v>
      </c>
      <c r="D14" s="29">
        <f>C14/1000</f>
        <v>860366.56423000002</v>
      </c>
      <c r="E14" s="29">
        <v>142039639.93000001</v>
      </c>
      <c r="F14" s="29">
        <f>E14/1000</f>
        <v>142039.63993</v>
      </c>
      <c r="G14" s="29">
        <f>F14/D14*100</f>
        <v>16.509200361257744</v>
      </c>
      <c r="H14" s="3"/>
    </row>
    <row r="15" spans="1:8" ht="15" customHeight="1" x14ac:dyDescent="0.25">
      <c r="A15" s="30" t="s">
        <v>14</v>
      </c>
      <c r="B15" s="31"/>
      <c r="C15" s="31"/>
      <c r="D15" s="29"/>
      <c r="E15" s="31"/>
      <c r="F15" s="29"/>
      <c r="G15" s="29"/>
      <c r="H15" s="3"/>
    </row>
    <row r="16" spans="1:8" x14ac:dyDescent="0.25">
      <c r="A16" s="32" t="s">
        <v>15</v>
      </c>
      <c r="B16" s="33" t="s">
        <v>16</v>
      </c>
      <c r="C16" s="29">
        <v>171813000</v>
      </c>
      <c r="D16" s="29">
        <f t="shared" ref="D16:D78" si="0">C16/1000</f>
        <v>171813</v>
      </c>
      <c r="E16" s="29">
        <v>41493358.539999999</v>
      </c>
      <c r="F16" s="29">
        <f t="shared" ref="F16:F78" si="1">E16/1000</f>
        <v>41493.358540000001</v>
      </c>
      <c r="G16" s="29">
        <f t="shared" ref="G16:G78" si="2">F16/D16*100</f>
        <v>24.150302095883315</v>
      </c>
      <c r="H16" s="3"/>
    </row>
    <row r="17" spans="1:8" x14ac:dyDescent="0.25">
      <c r="A17" s="32" t="s">
        <v>17</v>
      </c>
      <c r="B17" s="33" t="s">
        <v>18</v>
      </c>
      <c r="C17" s="29">
        <v>156183500</v>
      </c>
      <c r="D17" s="29">
        <f t="shared" si="0"/>
        <v>156183.5</v>
      </c>
      <c r="E17" s="29">
        <v>35696073.590000004</v>
      </c>
      <c r="F17" s="29">
        <f t="shared" si="1"/>
        <v>35696.07359</v>
      </c>
      <c r="G17" s="29">
        <f t="shared" si="2"/>
        <v>22.855214276796204</v>
      </c>
      <c r="H17" s="3"/>
    </row>
    <row r="18" spans="1:8" x14ac:dyDescent="0.25">
      <c r="A18" s="32" t="s">
        <v>19</v>
      </c>
      <c r="B18" s="33" t="s">
        <v>20</v>
      </c>
      <c r="C18" s="29">
        <v>156183500</v>
      </c>
      <c r="D18" s="29">
        <f t="shared" si="0"/>
        <v>156183.5</v>
      </c>
      <c r="E18" s="29">
        <v>35696073.590000004</v>
      </c>
      <c r="F18" s="29">
        <f t="shared" si="1"/>
        <v>35696.07359</v>
      </c>
      <c r="G18" s="29">
        <f t="shared" si="2"/>
        <v>22.855214276796204</v>
      </c>
      <c r="H18" s="3"/>
    </row>
    <row r="19" spans="1:8" ht="57" x14ac:dyDescent="0.25">
      <c r="A19" s="32" t="s">
        <v>21</v>
      </c>
      <c r="B19" s="33" t="s">
        <v>22</v>
      </c>
      <c r="C19" s="29">
        <v>139078200</v>
      </c>
      <c r="D19" s="29">
        <f t="shared" si="0"/>
        <v>139078.20000000001</v>
      </c>
      <c r="E19" s="29">
        <v>30841994.780000001</v>
      </c>
      <c r="F19" s="29">
        <f t="shared" si="1"/>
        <v>30841.994780000001</v>
      </c>
      <c r="G19" s="29">
        <f t="shared" si="2"/>
        <v>22.176009453674261</v>
      </c>
      <c r="H19" s="3"/>
    </row>
    <row r="20" spans="1:8" ht="90.75" x14ac:dyDescent="0.25">
      <c r="A20" s="32" t="s">
        <v>23</v>
      </c>
      <c r="B20" s="33" t="s">
        <v>24</v>
      </c>
      <c r="C20" s="29">
        <v>864000</v>
      </c>
      <c r="D20" s="29">
        <f t="shared" si="0"/>
        <v>864</v>
      </c>
      <c r="E20" s="29">
        <v>71585.13</v>
      </c>
      <c r="F20" s="29">
        <f t="shared" si="1"/>
        <v>71.585130000000007</v>
      </c>
      <c r="G20" s="29">
        <f t="shared" si="2"/>
        <v>8.2853159722222234</v>
      </c>
      <c r="H20" s="3"/>
    </row>
    <row r="21" spans="1:8" ht="34.5" x14ac:dyDescent="0.25">
      <c r="A21" s="32" t="s">
        <v>25</v>
      </c>
      <c r="B21" s="33" t="s">
        <v>26</v>
      </c>
      <c r="C21" s="29">
        <v>913700</v>
      </c>
      <c r="D21" s="29">
        <f t="shared" si="0"/>
        <v>913.7</v>
      </c>
      <c r="E21" s="29">
        <v>69691.73</v>
      </c>
      <c r="F21" s="29">
        <f t="shared" si="1"/>
        <v>69.691729999999993</v>
      </c>
      <c r="G21" s="29">
        <f t="shared" si="2"/>
        <v>7.6274192842289574</v>
      </c>
      <c r="H21" s="3"/>
    </row>
    <row r="22" spans="1:8" ht="68.25" x14ac:dyDescent="0.25">
      <c r="A22" s="32" t="s">
        <v>27</v>
      </c>
      <c r="B22" s="33" t="s">
        <v>28</v>
      </c>
      <c r="C22" s="29">
        <v>116600</v>
      </c>
      <c r="D22" s="29">
        <f t="shared" si="0"/>
        <v>116.6</v>
      </c>
      <c r="E22" s="29">
        <v>39800</v>
      </c>
      <c r="F22" s="29">
        <f t="shared" si="1"/>
        <v>39.799999999999997</v>
      </c>
      <c r="G22" s="29">
        <f t="shared" si="2"/>
        <v>34.133790737564325</v>
      </c>
      <c r="H22" s="3"/>
    </row>
    <row r="23" spans="1:8" ht="79.5" x14ac:dyDescent="0.25">
      <c r="A23" s="32" t="s">
        <v>29</v>
      </c>
      <c r="B23" s="33" t="s">
        <v>30</v>
      </c>
      <c r="C23" s="29">
        <v>15211000</v>
      </c>
      <c r="D23" s="29">
        <f t="shared" si="0"/>
        <v>15211</v>
      </c>
      <c r="E23" s="29">
        <v>4673001.95</v>
      </c>
      <c r="F23" s="29">
        <f t="shared" si="1"/>
        <v>4673.0019499999999</v>
      </c>
      <c r="G23" s="29">
        <f t="shared" si="2"/>
        <v>30.721201433173363</v>
      </c>
      <c r="H23" s="3"/>
    </row>
    <row r="24" spans="1:8" ht="23.25" x14ac:dyDescent="0.25">
      <c r="A24" s="32" t="s">
        <v>31</v>
      </c>
      <c r="B24" s="33" t="s">
        <v>32</v>
      </c>
      <c r="C24" s="29">
        <v>4914000</v>
      </c>
      <c r="D24" s="29">
        <f t="shared" si="0"/>
        <v>4914</v>
      </c>
      <c r="E24" s="29">
        <v>1267387.3600000001</v>
      </c>
      <c r="F24" s="29">
        <f t="shared" si="1"/>
        <v>1267.3873600000002</v>
      </c>
      <c r="G24" s="29">
        <f t="shared" si="2"/>
        <v>25.791358567358568</v>
      </c>
      <c r="H24" s="3"/>
    </row>
    <row r="25" spans="1:8" ht="23.25" x14ac:dyDescent="0.25">
      <c r="A25" s="32" t="s">
        <v>33</v>
      </c>
      <c r="B25" s="33" t="s">
        <v>34</v>
      </c>
      <c r="C25" s="29">
        <v>4914000</v>
      </c>
      <c r="D25" s="29">
        <f t="shared" si="0"/>
        <v>4914</v>
      </c>
      <c r="E25" s="29">
        <v>1267387.3600000001</v>
      </c>
      <c r="F25" s="29">
        <f t="shared" si="1"/>
        <v>1267.3873600000002</v>
      </c>
      <c r="G25" s="29">
        <f t="shared" si="2"/>
        <v>25.791358567358568</v>
      </c>
      <c r="H25" s="3"/>
    </row>
    <row r="26" spans="1:8" ht="57" x14ac:dyDescent="0.25">
      <c r="A26" s="32" t="s">
        <v>35</v>
      </c>
      <c r="B26" s="33" t="s">
        <v>36</v>
      </c>
      <c r="C26" s="29">
        <v>2221000</v>
      </c>
      <c r="D26" s="29">
        <f t="shared" si="0"/>
        <v>2221</v>
      </c>
      <c r="E26" s="29">
        <v>608668.80000000005</v>
      </c>
      <c r="F26" s="29">
        <f t="shared" si="1"/>
        <v>608.66880000000003</v>
      </c>
      <c r="G26" s="29">
        <f t="shared" si="2"/>
        <v>27.405168842863574</v>
      </c>
      <c r="H26" s="3"/>
    </row>
    <row r="27" spans="1:8" ht="90.75" x14ac:dyDescent="0.25">
      <c r="A27" s="32" t="s">
        <v>37</v>
      </c>
      <c r="B27" s="33" t="s">
        <v>38</v>
      </c>
      <c r="C27" s="29">
        <v>2221000</v>
      </c>
      <c r="D27" s="29">
        <f t="shared" si="0"/>
        <v>2221</v>
      </c>
      <c r="E27" s="29">
        <v>608668.80000000005</v>
      </c>
      <c r="F27" s="29">
        <f t="shared" si="1"/>
        <v>608.66880000000003</v>
      </c>
      <c r="G27" s="29">
        <f t="shared" si="2"/>
        <v>27.405168842863574</v>
      </c>
      <c r="H27" s="3"/>
    </row>
    <row r="28" spans="1:8" ht="68.25" x14ac:dyDescent="0.25">
      <c r="A28" s="32" t="s">
        <v>39</v>
      </c>
      <c r="B28" s="33" t="s">
        <v>40</v>
      </c>
      <c r="C28" s="29">
        <v>12300</v>
      </c>
      <c r="D28" s="29">
        <f t="shared" si="0"/>
        <v>12.3</v>
      </c>
      <c r="E28" s="29">
        <v>3900.19</v>
      </c>
      <c r="F28" s="29">
        <f t="shared" si="1"/>
        <v>3.9001900000000003</v>
      </c>
      <c r="G28" s="29">
        <f t="shared" si="2"/>
        <v>31.708861788617888</v>
      </c>
      <c r="H28" s="3"/>
    </row>
    <row r="29" spans="1:8" ht="102" x14ac:dyDescent="0.25">
      <c r="A29" s="32" t="s">
        <v>41</v>
      </c>
      <c r="B29" s="33" t="s">
        <v>42</v>
      </c>
      <c r="C29" s="29">
        <v>12300</v>
      </c>
      <c r="D29" s="29">
        <f t="shared" si="0"/>
        <v>12.3</v>
      </c>
      <c r="E29" s="29">
        <v>3900.19</v>
      </c>
      <c r="F29" s="29">
        <f t="shared" si="1"/>
        <v>3.9001900000000003</v>
      </c>
      <c r="G29" s="29">
        <f t="shared" si="2"/>
        <v>31.708861788617888</v>
      </c>
      <c r="H29" s="3"/>
    </row>
    <row r="30" spans="1:8" ht="57" x14ac:dyDescent="0.25">
      <c r="A30" s="32" t="s">
        <v>43</v>
      </c>
      <c r="B30" s="33" t="s">
        <v>44</v>
      </c>
      <c r="C30" s="29">
        <v>2680700</v>
      </c>
      <c r="D30" s="29">
        <f t="shared" si="0"/>
        <v>2680.7</v>
      </c>
      <c r="E30" s="29">
        <v>736479.11</v>
      </c>
      <c r="F30" s="29">
        <f t="shared" si="1"/>
        <v>736.47910999999999</v>
      </c>
      <c r="G30" s="29">
        <f t="shared" si="2"/>
        <v>27.473387921065395</v>
      </c>
      <c r="H30" s="3"/>
    </row>
    <row r="31" spans="1:8" ht="90.75" x14ac:dyDescent="0.25">
      <c r="A31" s="32" t="s">
        <v>45</v>
      </c>
      <c r="B31" s="33" t="s">
        <v>46</v>
      </c>
      <c r="C31" s="29">
        <v>2680700</v>
      </c>
      <c r="D31" s="29">
        <f t="shared" si="0"/>
        <v>2680.7</v>
      </c>
      <c r="E31" s="29">
        <v>736479.11</v>
      </c>
      <c r="F31" s="29">
        <f t="shared" si="1"/>
        <v>736.47910999999999</v>
      </c>
      <c r="G31" s="29">
        <f t="shared" si="2"/>
        <v>27.473387921065395</v>
      </c>
      <c r="H31" s="3"/>
    </row>
    <row r="32" spans="1:8" ht="57" x14ac:dyDescent="0.25">
      <c r="A32" s="32" t="s">
        <v>47</v>
      </c>
      <c r="B32" s="33" t="s">
        <v>48</v>
      </c>
      <c r="C32" s="29" t="s">
        <v>13</v>
      </c>
      <c r="D32" s="29"/>
      <c r="E32" s="29">
        <v>-81660.740000000005</v>
      </c>
      <c r="F32" s="29">
        <f t="shared" si="1"/>
        <v>-81.660740000000004</v>
      </c>
      <c r="G32" s="29"/>
      <c r="H32" s="3"/>
    </row>
    <row r="33" spans="1:8" ht="90.75" x14ac:dyDescent="0.25">
      <c r="A33" s="32" t="s">
        <v>49</v>
      </c>
      <c r="B33" s="33" t="s">
        <v>50</v>
      </c>
      <c r="C33" s="29" t="s">
        <v>13</v>
      </c>
      <c r="D33" s="29"/>
      <c r="E33" s="29">
        <v>-81660.740000000005</v>
      </c>
      <c r="F33" s="29">
        <f t="shared" si="1"/>
        <v>-81.660740000000004</v>
      </c>
      <c r="G33" s="29"/>
      <c r="H33" s="3"/>
    </row>
    <row r="34" spans="1:8" x14ac:dyDescent="0.25">
      <c r="A34" s="32" t="s">
        <v>51</v>
      </c>
      <c r="B34" s="33" t="s">
        <v>52</v>
      </c>
      <c r="C34" s="29">
        <v>3165600</v>
      </c>
      <c r="D34" s="29">
        <f t="shared" si="0"/>
        <v>3165.6</v>
      </c>
      <c r="E34" s="29">
        <v>1263783.75</v>
      </c>
      <c r="F34" s="29">
        <f t="shared" si="1"/>
        <v>1263.7837500000001</v>
      </c>
      <c r="G34" s="29">
        <f t="shared" si="2"/>
        <v>39.922408074298716</v>
      </c>
      <c r="H34" s="3"/>
    </row>
    <row r="35" spans="1:8" ht="23.25" x14ac:dyDescent="0.25">
      <c r="A35" s="32" t="s">
        <v>53</v>
      </c>
      <c r="B35" s="33" t="s">
        <v>54</v>
      </c>
      <c r="C35" s="29">
        <v>503000</v>
      </c>
      <c r="D35" s="29">
        <f t="shared" si="0"/>
        <v>503</v>
      </c>
      <c r="E35" s="29">
        <v>88267.64</v>
      </c>
      <c r="F35" s="29">
        <f t="shared" si="1"/>
        <v>88.26764</v>
      </c>
      <c r="G35" s="29">
        <f t="shared" si="2"/>
        <v>17.54823856858847</v>
      </c>
      <c r="H35" s="3"/>
    </row>
    <row r="36" spans="1:8" ht="23.25" x14ac:dyDescent="0.25">
      <c r="A36" s="32" t="s">
        <v>55</v>
      </c>
      <c r="B36" s="33" t="s">
        <v>56</v>
      </c>
      <c r="C36" s="29">
        <v>360000</v>
      </c>
      <c r="D36" s="29">
        <f t="shared" si="0"/>
        <v>360</v>
      </c>
      <c r="E36" s="29">
        <v>72916.289999999994</v>
      </c>
      <c r="F36" s="29">
        <f t="shared" si="1"/>
        <v>72.916289999999989</v>
      </c>
      <c r="G36" s="29">
        <f t="shared" si="2"/>
        <v>20.254524999999997</v>
      </c>
      <c r="H36" s="3"/>
    </row>
    <row r="37" spans="1:8" ht="23.25" x14ac:dyDescent="0.25">
      <c r="A37" s="32" t="s">
        <v>55</v>
      </c>
      <c r="B37" s="33" t="s">
        <v>57</v>
      </c>
      <c r="C37" s="29">
        <v>360000</v>
      </c>
      <c r="D37" s="29">
        <f t="shared" si="0"/>
        <v>360</v>
      </c>
      <c r="E37" s="29">
        <v>72916.289999999994</v>
      </c>
      <c r="F37" s="29">
        <f t="shared" si="1"/>
        <v>72.916289999999989</v>
      </c>
      <c r="G37" s="29">
        <f t="shared" si="2"/>
        <v>20.254524999999997</v>
      </c>
      <c r="H37" s="3"/>
    </row>
    <row r="38" spans="1:8" ht="34.5" x14ac:dyDescent="0.25">
      <c r="A38" s="32" t="s">
        <v>58</v>
      </c>
      <c r="B38" s="33" t="s">
        <v>59</v>
      </c>
      <c r="C38" s="29">
        <v>143000</v>
      </c>
      <c r="D38" s="29">
        <f t="shared" si="0"/>
        <v>143</v>
      </c>
      <c r="E38" s="29">
        <v>15351.35</v>
      </c>
      <c r="F38" s="29">
        <f t="shared" si="1"/>
        <v>15.35135</v>
      </c>
      <c r="G38" s="29">
        <f t="shared" si="2"/>
        <v>10.73520979020979</v>
      </c>
      <c r="H38" s="3"/>
    </row>
    <row r="39" spans="1:8" ht="45.75" x14ac:dyDescent="0.25">
      <c r="A39" s="32" t="s">
        <v>60</v>
      </c>
      <c r="B39" s="33" t="s">
        <v>61</v>
      </c>
      <c r="C39" s="29">
        <v>143000</v>
      </c>
      <c r="D39" s="29">
        <f t="shared" si="0"/>
        <v>143</v>
      </c>
      <c r="E39" s="29">
        <v>15351.35</v>
      </c>
      <c r="F39" s="29">
        <f t="shared" si="1"/>
        <v>15.35135</v>
      </c>
      <c r="G39" s="29">
        <f t="shared" si="2"/>
        <v>10.73520979020979</v>
      </c>
      <c r="H39" s="3"/>
    </row>
    <row r="40" spans="1:8" ht="23.25" x14ac:dyDescent="0.25">
      <c r="A40" s="32" t="s">
        <v>62</v>
      </c>
      <c r="B40" s="33" t="s">
        <v>63</v>
      </c>
      <c r="C40" s="29">
        <v>3000</v>
      </c>
      <c r="D40" s="29">
        <f t="shared" si="0"/>
        <v>3</v>
      </c>
      <c r="E40" s="29">
        <v>-8244.82</v>
      </c>
      <c r="F40" s="29">
        <f t="shared" si="1"/>
        <v>-8.2448199999999989</v>
      </c>
      <c r="G40" s="29">
        <f t="shared" si="2"/>
        <v>-274.82733333333329</v>
      </c>
      <c r="H40" s="3"/>
    </row>
    <row r="41" spans="1:8" ht="23.25" x14ac:dyDescent="0.25">
      <c r="A41" s="32" t="s">
        <v>62</v>
      </c>
      <c r="B41" s="33" t="s">
        <v>64</v>
      </c>
      <c r="C41" s="29">
        <v>3000</v>
      </c>
      <c r="D41" s="29">
        <f t="shared" si="0"/>
        <v>3</v>
      </c>
      <c r="E41" s="29">
        <v>-8244.82</v>
      </c>
      <c r="F41" s="29">
        <f t="shared" si="1"/>
        <v>-8.2448199999999989</v>
      </c>
      <c r="G41" s="29">
        <f t="shared" si="2"/>
        <v>-274.82733333333329</v>
      </c>
      <c r="H41" s="3"/>
    </row>
    <row r="42" spans="1:8" x14ac:dyDescent="0.25">
      <c r="A42" s="32" t="s">
        <v>65</v>
      </c>
      <c r="B42" s="33" t="s">
        <v>66</v>
      </c>
      <c r="C42" s="29">
        <v>1238600</v>
      </c>
      <c r="D42" s="29">
        <f t="shared" si="0"/>
        <v>1238.5999999999999</v>
      </c>
      <c r="E42" s="29">
        <v>443779.44</v>
      </c>
      <c r="F42" s="29">
        <f t="shared" si="1"/>
        <v>443.77944000000002</v>
      </c>
      <c r="G42" s="29">
        <f t="shared" si="2"/>
        <v>35.829116744711776</v>
      </c>
      <c r="H42" s="3"/>
    </row>
    <row r="43" spans="1:8" x14ac:dyDescent="0.25">
      <c r="A43" s="32" t="s">
        <v>65</v>
      </c>
      <c r="B43" s="33" t="s">
        <v>67</v>
      </c>
      <c r="C43" s="29">
        <v>1238600</v>
      </c>
      <c r="D43" s="29">
        <f t="shared" si="0"/>
        <v>1238.5999999999999</v>
      </c>
      <c r="E43" s="29">
        <v>443779.44</v>
      </c>
      <c r="F43" s="29">
        <f t="shared" si="1"/>
        <v>443.77944000000002</v>
      </c>
      <c r="G43" s="29">
        <f t="shared" si="2"/>
        <v>35.829116744711776</v>
      </c>
      <c r="H43" s="3"/>
    </row>
    <row r="44" spans="1:8" ht="23.25" x14ac:dyDescent="0.25">
      <c r="A44" s="32" t="s">
        <v>68</v>
      </c>
      <c r="B44" s="33" t="s">
        <v>69</v>
      </c>
      <c r="C44" s="29">
        <v>1421000</v>
      </c>
      <c r="D44" s="29">
        <f t="shared" si="0"/>
        <v>1421</v>
      </c>
      <c r="E44" s="29">
        <v>739981.49</v>
      </c>
      <c r="F44" s="29">
        <f t="shared" si="1"/>
        <v>739.98149000000001</v>
      </c>
      <c r="G44" s="29">
        <f t="shared" si="2"/>
        <v>52.07470021111893</v>
      </c>
      <c r="H44" s="3"/>
    </row>
    <row r="45" spans="1:8" ht="27.75" customHeight="1" x14ac:dyDescent="0.25">
      <c r="A45" s="32" t="s">
        <v>70</v>
      </c>
      <c r="B45" s="33" t="s">
        <v>71</v>
      </c>
      <c r="C45" s="29">
        <v>1421000</v>
      </c>
      <c r="D45" s="29">
        <f t="shared" si="0"/>
        <v>1421</v>
      </c>
      <c r="E45" s="29">
        <v>739981.49</v>
      </c>
      <c r="F45" s="29">
        <f t="shared" si="1"/>
        <v>739.98149000000001</v>
      </c>
      <c r="G45" s="29">
        <f t="shared" si="2"/>
        <v>52.07470021111893</v>
      </c>
      <c r="H45" s="3"/>
    </row>
    <row r="46" spans="1:8" x14ac:dyDescent="0.25">
      <c r="A46" s="32" t="s">
        <v>72</v>
      </c>
      <c r="B46" s="33" t="s">
        <v>73</v>
      </c>
      <c r="C46" s="29">
        <v>1950000</v>
      </c>
      <c r="D46" s="29">
        <f t="shared" si="0"/>
        <v>1950</v>
      </c>
      <c r="E46" s="29">
        <v>469915.37</v>
      </c>
      <c r="F46" s="29">
        <f t="shared" si="1"/>
        <v>469.91537</v>
      </c>
      <c r="G46" s="29">
        <f t="shared" si="2"/>
        <v>24.098224102564103</v>
      </c>
      <c r="H46" s="3"/>
    </row>
    <row r="47" spans="1:8" ht="23.25" x14ac:dyDescent="0.25">
      <c r="A47" s="32" t="s">
        <v>74</v>
      </c>
      <c r="B47" s="33" t="s">
        <v>75</v>
      </c>
      <c r="C47" s="29">
        <v>1950000</v>
      </c>
      <c r="D47" s="29">
        <f t="shared" si="0"/>
        <v>1950</v>
      </c>
      <c r="E47" s="29">
        <v>469915.37</v>
      </c>
      <c r="F47" s="29">
        <f t="shared" si="1"/>
        <v>469.91537</v>
      </c>
      <c r="G47" s="29">
        <f t="shared" si="2"/>
        <v>24.098224102564103</v>
      </c>
      <c r="H47" s="3"/>
    </row>
    <row r="48" spans="1:8" ht="34.5" x14ac:dyDescent="0.25">
      <c r="A48" s="32" t="s">
        <v>76</v>
      </c>
      <c r="B48" s="33" t="s">
        <v>77</v>
      </c>
      <c r="C48" s="29">
        <v>1950000</v>
      </c>
      <c r="D48" s="29">
        <f t="shared" si="0"/>
        <v>1950</v>
      </c>
      <c r="E48" s="29">
        <v>469915.37</v>
      </c>
      <c r="F48" s="29">
        <f t="shared" si="1"/>
        <v>469.91537</v>
      </c>
      <c r="G48" s="29">
        <f t="shared" si="2"/>
        <v>24.098224102564103</v>
      </c>
      <c r="H48" s="3"/>
    </row>
    <row r="49" spans="1:8" ht="29.25" customHeight="1" x14ac:dyDescent="0.25">
      <c r="A49" s="32" t="s">
        <v>78</v>
      </c>
      <c r="B49" s="33" t="s">
        <v>79</v>
      </c>
      <c r="C49" s="29">
        <v>3449300</v>
      </c>
      <c r="D49" s="29">
        <f t="shared" si="0"/>
        <v>3449.3</v>
      </c>
      <c r="E49" s="29">
        <v>771647.38</v>
      </c>
      <c r="F49" s="29">
        <f t="shared" si="1"/>
        <v>771.64738</v>
      </c>
      <c r="G49" s="29">
        <f t="shared" si="2"/>
        <v>22.371129794451047</v>
      </c>
      <c r="H49" s="3"/>
    </row>
    <row r="50" spans="1:8" ht="60.75" customHeight="1" x14ac:dyDescent="0.25">
      <c r="A50" s="32" t="s">
        <v>80</v>
      </c>
      <c r="B50" s="33" t="s">
        <v>81</v>
      </c>
      <c r="C50" s="29">
        <v>3438500</v>
      </c>
      <c r="D50" s="29">
        <f t="shared" si="0"/>
        <v>3438.5</v>
      </c>
      <c r="E50" s="29">
        <v>771647.38</v>
      </c>
      <c r="F50" s="29">
        <f t="shared" si="1"/>
        <v>771.64738</v>
      </c>
      <c r="G50" s="29">
        <f t="shared" si="2"/>
        <v>22.44139537589065</v>
      </c>
      <c r="H50" s="3"/>
    </row>
    <row r="51" spans="1:8" ht="57" x14ac:dyDescent="0.25">
      <c r="A51" s="32" t="s">
        <v>82</v>
      </c>
      <c r="B51" s="33" t="s">
        <v>83</v>
      </c>
      <c r="C51" s="29">
        <v>3380000</v>
      </c>
      <c r="D51" s="29">
        <f t="shared" si="0"/>
        <v>3380</v>
      </c>
      <c r="E51" s="29">
        <v>769230.19</v>
      </c>
      <c r="F51" s="29">
        <f t="shared" si="1"/>
        <v>769.23018999999999</v>
      </c>
      <c r="G51" s="29">
        <f t="shared" si="2"/>
        <v>22.758289644970414</v>
      </c>
      <c r="H51" s="3"/>
    </row>
    <row r="52" spans="1:8" ht="68.25" x14ac:dyDescent="0.25">
      <c r="A52" s="32" t="s">
        <v>84</v>
      </c>
      <c r="B52" s="33" t="s">
        <v>85</v>
      </c>
      <c r="C52" s="29">
        <v>2330300</v>
      </c>
      <c r="D52" s="29">
        <f t="shared" si="0"/>
        <v>2330.3000000000002</v>
      </c>
      <c r="E52" s="29">
        <v>629632.19999999995</v>
      </c>
      <c r="F52" s="29">
        <f t="shared" si="1"/>
        <v>629.6321999999999</v>
      </c>
      <c r="G52" s="29">
        <f t="shared" si="2"/>
        <v>27.019362313865159</v>
      </c>
      <c r="H52" s="3"/>
    </row>
    <row r="53" spans="1:8" ht="68.25" x14ac:dyDescent="0.25">
      <c r="A53" s="32" t="s">
        <v>86</v>
      </c>
      <c r="B53" s="33" t="s">
        <v>87</v>
      </c>
      <c r="C53" s="29">
        <v>1049700</v>
      </c>
      <c r="D53" s="29">
        <f t="shared" si="0"/>
        <v>1049.7</v>
      </c>
      <c r="E53" s="29">
        <v>139597.99</v>
      </c>
      <c r="F53" s="29">
        <f t="shared" si="1"/>
        <v>139.59798999999998</v>
      </c>
      <c r="G53" s="29">
        <f t="shared" si="2"/>
        <v>13.298846337048678</v>
      </c>
      <c r="H53" s="3"/>
    </row>
    <row r="54" spans="1:8" ht="57" x14ac:dyDescent="0.25">
      <c r="A54" s="32" t="s">
        <v>88</v>
      </c>
      <c r="B54" s="33" t="s">
        <v>89</v>
      </c>
      <c r="C54" s="29" t="s">
        <v>13</v>
      </c>
      <c r="D54" s="29"/>
      <c r="E54" s="29">
        <v>2417.19</v>
      </c>
      <c r="F54" s="29">
        <f t="shared" si="1"/>
        <v>2.4171900000000002</v>
      </c>
      <c r="G54" s="29"/>
      <c r="H54" s="3"/>
    </row>
    <row r="55" spans="1:8" ht="68.25" x14ac:dyDescent="0.25">
      <c r="A55" s="32" t="s">
        <v>90</v>
      </c>
      <c r="B55" s="33" t="s">
        <v>91</v>
      </c>
      <c r="C55" s="29" t="s">
        <v>13</v>
      </c>
      <c r="D55" s="29"/>
      <c r="E55" s="29">
        <v>2417.19</v>
      </c>
      <c r="F55" s="29">
        <f t="shared" si="1"/>
        <v>2.4171900000000002</v>
      </c>
      <c r="G55" s="29"/>
      <c r="H55" s="3"/>
    </row>
    <row r="56" spans="1:8" ht="68.25" x14ac:dyDescent="0.25">
      <c r="A56" s="32" t="s">
        <v>92</v>
      </c>
      <c r="B56" s="33" t="s">
        <v>93</v>
      </c>
      <c r="C56" s="29">
        <v>58500</v>
      </c>
      <c r="D56" s="29">
        <f t="shared" si="0"/>
        <v>58.5</v>
      </c>
      <c r="E56" s="29" t="s">
        <v>13</v>
      </c>
      <c r="F56" s="29"/>
      <c r="G56" s="29"/>
      <c r="H56" s="3"/>
    </row>
    <row r="57" spans="1:8" ht="57" x14ac:dyDescent="0.25">
      <c r="A57" s="32" t="s">
        <v>94</v>
      </c>
      <c r="B57" s="33" t="s">
        <v>95</v>
      </c>
      <c r="C57" s="29">
        <v>58500</v>
      </c>
      <c r="D57" s="29">
        <f t="shared" si="0"/>
        <v>58.5</v>
      </c>
      <c r="E57" s="29" t="s">
        <v>13</v>
      </c>
      <c r="F57" s="29"/>
      <c r="G57" s="29"/>
      <c r="H57" s="3"/>
    </row>
    <row r="58" spans="1:8" ht="23.25" x14ac:dyDescent="0.25">
      <c r="A58" s="32" t="s">
        <v>96</v>
      </c>
      <c r="B58" s="33" t="s">
        <v>97</v>
      </c>
      <c r="C58" s="29">
        <v>10800</v>
      </c>
      <c r="D58" s="29">
        <f t="shared" si="0"/>
        <v>10.8</v>
      </c>
      <c r="E58" s="29" t="s">
        <v>13</v>
      </c>
      <c r="F58" s="29"/>
      <c r="G58" s="29"/>
      <c r="H58" s="3"/>
    </row>
    <row r="59" spans="1:8" ht="34.5" x14ac:dyDescent="0.25">
      <c r="A59" s="32" t="s">
        <v>98</v>
      </c>
      <c r="B59" s="33" t="s">
        <v>99</v>
      </c>
      <c r="C59" s="29">
        <v>10800</v>
      </c>
      <c r="D59" s="29">
        <f t="shared" si="0"/>
        <v>10.8</v>
      </c>
      <c r="E59" s="29" t="s">
        <v>13</v>
      </c>
      <c r="F59" s="29"/>
      <c r="G59" s="29"/>
      <c r="H59" s="3"/>
    </row>
    <row r="60" spans="1:8" ht="45.75" x14ac:dyDescent="0.25">
      <c r="A60" s="32" t="s">
        <v>100</v>
      </c>
      <c r="B60" s="33" t="s">
        <v>101</v>
      </c>
      <c r="C60" s="29">
        <v>10800</v>
      </c>
      <c r="D60" s="29">
        <f t="shared" si="0"/>
        <v>10.8</v>
      </c>
      <c r="E60" s="29" t="s">
        <v>13</v>
      </c>
      <c r="F60" s="29"/>
      <c r="G60" s="29"/>
      <c r="H60" s="3"/>
    </row>
    <row r="61" spans="1:8" x14ac:dyDescent="0.25">
      <c r="A61" s="32" t="s">
        <v>102</v>
      </c>
      <c r="B61" s="33" t="s">
        <v>103</v>
      </c>
      <c r="C61" s="29">
        <v>824200</v>
      </c>
      <c r="D61" s="29">
        <f t="shared" si="0"/>
        <v>824.2</v>
      </c>
      <c r="E61" s="29">
        <v>757248.99</v>
      </c>
      <c r="F61" s="29">
        <f t="shared" si="1"/>
        <v>757.24898999999994</v>
      </c>
      <c r="G61" s="29">
        <f t="shared" si="2"/>
        <v>91.876849065760723</v>
      </c>
      <c r="H61" s="3"/>
    </row>
    <row r="62" spans="1:8" x14ac:dyDescent="0.25">
      <c r="A62" s="32" t="s">
        <v>104</v>
      </c>
      <c r="B62" s="33" t="s">
        <v>105</v>
      </c>
      <c r="C62" s="29">
        <v>824200</v>
      </c>
      <c r="D62" s="29">
        <f t="shared" si="0"/>
        <v>824.2</v>
      </c>
      <c r="E62" s="29">
        <v>757248.99</v>
      </c>
      <c r="F62" s="29">
        <f t="shared" si="1"/>
        <v>757.24898999999994</v>
      </c>
      <c r="G62" s="29">
        <f t="shared" si="2"/>
        <v>91.876849065760723</v>
      </c>
      <c r="H62" s="3"/>
    </row>
    <row r="63" spans="1:8" ht="23.25" x14ac:dyDescent="0.25">
      <c r="A63" s="32" t="s">
        <v>106</v>
      </c>
      <c r="B63" s="33" t="s">
        <v>107</v>
      </c>
      <c r="C63" s="29">
        <v>673000</v>
      </c>
      <c r="D63" s="29">
        <f t="shared" si="0"/>
        <v>673</v>
      </c>
      <c r="E63" s="29">
        <v>188000.37</v>
      </c>
      <c r="F63" s="29">
        <f t="shared" si="1"/>
        <v>188.00037</v>
      </c>
      <c r="G63" s="29">
        <f t="shared" si="2"/>
        <v>27.934676077265973</v>
      </c>
      <c r="H63" s="3"/>
    </row>
    <row r="64" spans="1:8" x14ac:dyDescent="0.25">
      <c r="A64" s="32" t="s">
        <v>108</v>
      </c>
      <c r="B64" s="33" t="s">
        <v>109</v>
      </c>
      <c r="C64" s="29">
        <v>98700</v>
      </c>
      <c r="D64" s="29">
        <f t="shared" si="0"/>
        <v>98.7</v>
      </c>
      <c r="E64" s="29">
        <v>191367.26</v>
      </c>
      <c r="F64" s="29">
        <f t="shared" si="1"/>
        <v>191.36726000000002</v>
      </c>
      <c r="G64" s="29">
        <f t="shared" si="2"/>
        <v>193.88780141843972</v>
      </c>
      <c r="H64" s="3"/>
    </row>
    <row r="65" spans="1:8" x14ac:dyDescent="0.25">
      <c r="A65" s="32" t="s">
        <v>110</v>
      </c>
      <c r="B65" s="33" t="s">
        <v>111</v>
      </c>
      <c r="C65" s="29">
        <v>52500</v>
      </c>
      <c r="D65" s="29">
        <f t="shared" si="0"/>
        <v>52.5</v>
      </c>
      <c r="E65" s="29">
        <v>377881.36</v>
      </c>
      <c r="F65" s="29">
        <f t="shared" si="1"/>
        <v>377.88135999999997</v>
      </c>
      <c r="G65" s="29">
        <f t="shared" si="2"/>
        <v>719.77401904761905</v>
      </c>
      <c r="H65" s="3"/>
    </row>
    <row r="66" spans="1:8" x14ac:dyDescent="0.25">
      <c r="A66" s="32" t="s">
        <v>112</v>
      </c>
      <c r="B66" s="33" t="s">
        <v>113</v>
      </c>
      <c r="C66" s="29">
        <v>52500</v>
      </c>
      <c r="D66" s="29">
        <f t="shared" si="0"/>
        <v>52.5</v>
      </c>
      <c r="E66" s="29">
        <v>377881.36</v>
      </c>
      <c r="F66" s="29">
        <f t="shared" si="1"/>
        <v>377.88135999999997</v>
      </c>
      <c r="G66" s="29">
        <f t="shared" si="2"/>
        <v>719.77401904761905</v>
      </c>
      <c r="H66" s="3"/>
    </row>
    <row r="67" spans="1:8" ht="23.25" x14ac:dyDescent="0.25">
      <c r="A67" s="32" t="s">
        <v>114</v>
      </c>
      <c r="B67" s="33" t="s">
        <v>115</v>
      </c>
      <c r="C67" s="29">
        <v>32000</v>
      </c>
      <c r="D67" s="29">
        <f t="shared" si="0"/>
        <v>32</v>
      </c>
      <c r="E67" s="29">
        <v>9130</v>
      </c>
      <c r="F67" s="29">
        <f t="shared" si="1"/>
        <v>9.1300000000000008</v>
      </c>
      <c r="G67" s="29">
        <f t="shared" si="2"/>
        <v>28.531250000000004</v>
      </c>
      <c r="H67" s="3"/>
    </row>
    <row r="68" spans="1:8" x14ac:dyDescent="0.25">
      <c r="A68" s="32" t="s">
        <v>116</v>
      </c>
      <c r="B68" s="33" t="s">
        <v>117</v>
      </c>
      <c r="C68" s="29">
        <v>10000</v>
      </c>
      <c r="D68" s="29">
        <f t="shared" si="0"/>
        <v>10</v>
      </c>
      <c r="E68" s="29">
        <v>9130</v>
      </c>
      <c r="F68" s="29">
        <f t="shared" si="1"/>
        <v>9.1300000000000008</v>
      </c>
      <c r="G68" s="29">
        <f t="shared" si="2"/>
        <v>91.3</v>
      </c>
      <c r="H68" s="3"/>
    </row>
    <row r="69" spans="1:8" x14ac:dyDescent="0.25">
      <c r="A69" s="32" t="s">
        <v>118</v>
      </c>
      <c r="B69" s="33" t="s">
        <v>119</v>
      </c>
      <c r="C69" s="29">
        <v>10000</v>
      </c>
      <c r="D69" s="29">
        <f t="shared" si="0"/>
        <v>10</v>
      </c>
      <c r="E69" s="29">
        <v>9130</v>
      </c>
      <c r="F69" s="29">
        <f t="shared" si="1"/>
        <v>9.1300000000000008</v>
      </c>
      <c r="G69" s="29">
        <f t="shared" si="2"/>
        <v>91.3</v>
      </c>
      <c r="H69" s="3"/>
    </row>
    <row r="70" spans="1:8" ht="23.25" x14ac:dyDescent="0.25">
      <c r="A70" s="32" t="s">
        <v>120</v>
      </c>
      <c r="B70" s="33" t="s">
        <v>121</v>
      </c>
      <c r="C70" s="29">
        <v>10000</v>
      </c>
      <c r="D70" s="29">
        <f t="shared" si="0"/>
        <v>10</v>
      </c>
      <c r="E70" s="29">
        <v>9130</v>
      </c>
      <c r="F70" s="29">
        <f t="shared" si="1"/>
        <v>9.1300000000000008</v>
      </c>
      <c r="G70" s="29">
        <f t="shared" si="2"/>
        <v>91.3</v>
      </c>
      <c r="H70" s="3"/>
    </row>
    <row r="71" spans="1:8" x14ac:dyDescent="0.25">
      <c r="A71" s="32" t="s">
        <v>122</v>
      </c>
      <c r="B71" s="33" t="s">
        <v>123</v>
      </c>
      <c r="C71" s="29">
        <v>22000</v>
      </c>
      <c r="D71" s="29">
        <f t="shared" si="0"/>
        <v>22</v>
      </c>
      <c r="E71" s="29" t="s">
        <v>13</v>
      </c>
      <c r="F71" s="29"/>
      <c r="G71" s="29"/>
      <c r="H71" s="3"/>
    </row>
    <row r="72" spans="1:8" x14ac:dyDescent="0.25">
      <c r="A72" s="32" t="s">
        <v>124</v>
      </c>
      <c r="B72" s="33" t="s">
        <v>125</v>
      </c>
      <c r="C72" s="29">
        <v>22000</v>
      </c>
      <c r="D72" s="29">
        <f t="shared" si="0"/>
        <v>22</v>
      </c>
      <c r="E72" s="29" t="s">
        <v>13</v>
      </c>
      <c r="F72" s="29"/>
      <c r="G72" s="29"/>
      <c r="H72" s="3"/>
    </row>
    <row r="73" spans="1:8" ht="23.25" x14ac:dyDescent="0.25">
      <c r="A73" s="32" t="s">
        <v>126</v>
      </c>
      <c r="B73" s="33" t="s">
        <v>127</v>
      </c>
      <c r="C73" s="29">
        <v>22000</v>
      </c>
      <c r="D73" s="29">
        <f t="shared" si="0"/>
        <v>22</v>
      </c>
      <c r="E73" s="29" t="s">
        <v>13</v>
      </c>
      <c r="F73" s="29"/>
      <c r="G73" s="29"/>
      <c r="H73" s="3"/>
    </row>
    <row r="74" spans="1:8" ht="23.25" x14ac:dyDescent="0.25">
      <c r="A74" s="32" t="s">
        <v>128</v>
      </c>
      <c r="B74" s="33" t="s">
        <v>129</v>
      </c>
      <c r="C74" s="29">
        <v>502000</v>
      </c>
      <c r="D74" s="29">
        <f t="shared" si="0"/>
        <v>502</v>
      </c>
      <c r="E74" s="29">
        <v>708515.15</v>
      </c>
      <c r="F74" s="29">
        <f t="shared" si="1"/>
        <v>708.51515000000006</v>
      </c>
      <c r="G74" s="29">
        <f t="shared" si="2"/>
        <v>141.13847609561753</v>
      </c>
      <c r="H74" s="3"/>
    </row>
    <row r="75" spans="1:8" ht="23.25" x14ac:dyDescent="0.25">
      <c r="A75" s="32" t="s">
        <v>130</v>
      </c>
      <c r="B75" s="33" t="s">
        <v>131</v>
      </c>
      <c r="C75" s="29">
        <v>502000</v>
      </c>
      <c r="D75" s="29">
        <f t="shared" si="0"/>
        <v>502</v>
      </c>
      <c r="E75" s="29">
        <v>708515.15</v>
      </c>
      <c r="F75" s="29">
        <f t="shared" si="1"/>
        <v>708.51515000000006</v>
      </c>
      <c r="G75" s="29">
        <f t="shared" si="2"/>
        <v>141.13847609561753</v>
      </c>
      <c r="H75" s="3"/>
    </row>
    <row r="76" spans="1:8" ht="23.25" x14ac:dyDescent="0.25">
      <c r="A76" s="32" t="s">
        <v>132</v>
      </c>
      <c r="B76" s="33" t="s">
        <v>133</v>
      </c>
      <c r="C76" s="29">
        <v>480800</v>
      </c>
      <c r="D76" s="29">
        <f t="shared" si="0"/>
        <v>480.8</v>
      </c>
      <c r="E76" s="29">
        <v>708515.15</v>
      </c>
      <c r="F76" s="29">
        <f t="shared" si="1"/>
        <v>708.51515000000006</v>
      </c>
      <c r="G76" s="29">
        <f t="shared" si="2"/>
        <v>147.36172004991681</v>
      </c>
      <c r="H76" s="3"/>
    </row>
    <row r="77" spans="1:8" ht="45.75" x14ac:dyDescent="0.25">
      <c r="A77" s="32" t="s">
        <v>134</v>
      </c>
      <c r="B77" s="33" t="s">
        <v>135</v>
      </c>
      <c r="C77" s="29">
        <v>430000</v>
      </c>
      <c r="D77" s="29">
        <f t="shared" si="0"/>
        <v>430</v>
      </c>
      <c r="E77" s="29">
        <v>674452.03</v>
      </c>
      <c r="F77" s="29">
        <f t="shared" si="1"/>
        <v>674.45203000000004</v>
      </c>
      <c r="G77" s="29">
        <f t="shared" si="2"/>
        <v>156.84930930232559</v>
      </c>
      <c r="H77" s="3"/>
    </row>
    <row r="78" spans="1:8" ht="34.5" x14ac:dyDescent="0.25">
      <c r="A78" s="32" t="s">
        <v>136</v>
      </c>
      <c r="B78" s="33" t="s">
        <v>137</v>
      </c>
      <c r="C78" s="29">
        <v>50800</v>
      </c>
      <c r="D78" s="29">
        <f t="shared" si="0"/>
        <v>50.8</v>
      </c>
      <c r="E78" s="29">
        <v>34063.120000000003</v>
      </c>
      <c r="F78" s="29">
        <f t="shared" si="1"/>
        <v>34.063120000000005</v>
      </c>
      <c r="G78" s="29">
        <f t="shared" si="2"/>
        <v>67.053385826771674</v>
      </c>
      <c r="H78" s="3"/>
    </row>
    <row r="79" spans="1:8" ht="34.5" x14ac:dyDescent="0.25">
      <c r="A79" s="32" t="s">
        <v>138</v>
      </c>
      <c r="B79" s="33" t="s">
        <v>139</v>
      </c>
      <c r="C79" s="29">
        <v>21200</v>
      </c>
      <c r="D79" s="29">
        <f t="shared" ref="D79:D142" si="3">C79/1000</f>
        <v>21.2</v>
      </c>
      <c r="E79" s="29" t="s">
        <v>13</v>
      </c>
      <c r="F79" s="29"/>
      <c r="G79" s="29"/>
      <c r="H79" s="3"/>
    </row>
    <row r="80" spans="1:8" ht="45.75" x14ac:dyDescent="0.25">
      <c r="A80" s="32" t="s">
        <v>140</v>
      </c>
      <c r="B80" s="33" t="s">
        <v>141</v>
      </c>
      <c r="C80" s="29">
        <v>21200</v>
      </c>
      <c r="D80" s="29">
        <f t="shared" si="3"/>
        <v>21.2</v>
      </c>
      <c r="E80" s="29" t="s">
        <v>13</v>
      </c>
      <c r="F80" s="29"/>
      <c r="G80" s="29"/>
      <c r="H80" s="3"/>
    </row>
    <row r="81" spans="1:8" x14ac:dyDescent="0.25">
      <c r="A81" s="32" t="s">
        <v>142</v>
      </c>
      <c r="B81" s="33" t="s">
        <v>143</v>
      </c>
      <c r="C81" s="29">
        <v>792400</v>
      </c>
      <c r="D81" s="29">
        <f t="shared" si="3"/>
        <v>792.4</v>
      </c>
      <c r="E81" s="29">
        <v>549656.94999999995</v>
      </c>
      <c r="F81" s="29">
        <f t="shared" ref="F81:F142" si="4">E81/1000</f>
        <v>549.65694999999994</v>
      </c>
      <c r="G81" s="29">
        <f t="shared" ref="G81:G142" si="5">F81/D81*100</f>
        <v>69.366096668349314</v>
      </c>
      <c r="H81" s="3"/>
    </row>
    <row r="82" spans="1:8" ht="34.5" x14ac:dyDescent="0.25">
      <c r="A82" s="32" t="s">
        <v>144</v>
      </c>
      <c r="B82" s="33" t="s">
        <v>145</v>
      </c>
      <c r="C82" s="29">
        <v>665300</v>
      </c>
      <c r="D82" s="29">
        <f t="shared" si="3"/>
        <v>665.3</v>
      </c>
      <c r="E82" s="29">
        <v>485029.04</v>
      </c>
      <c r="F82" s="29">
        <f t="shared" si="4"/>
        <v>485.02903999999995</v>
      </c>
      <c r="G82" s="29">
        <f t="shared" si="5"/>
        <v>72.90380880805651</v>
      </c>
      <c r="H82" s="3"/>
    </row>
    <row r="83" spans="1:8" ht="45.75" x14ac:dyDescent="0.25">
      <c r="A83" s="32" t="s">
        <v>146</v>
      </c>
      <c r="B83" s="33" t="s">
        <v>147</v>
      </c>
      <c r="C83" s="29">
        <v>69000</v>
      </c>
      <c r="D83" s="29">
        <f t="shared" si="3"/>
        <v>69</v>
      </c>
      <c r="E83" s="29">
        <v>63307.48</v>
      </c>
      <c r="F83" s="29">
        <f t="shared" si="4"/>
        <v>63.307480000000005</v>
      </c>
      <c r="G83" s="29">
        <f t="shared" si="5"/>
        <v>91.749971014492758</v>
      </c>
      <c r="H83" s="3"/>
    </row>
    <row r="84" spans="1:8" ht="68.25" x14ac:dyDescent="0.25">
      <c r="A84" s="32" t="s">
        <v>148</v>
      </c>
      <c r="B84" s="33" t="s">
        <v>149</v>
      </c>
      <c r="C84" s="29">
        <v>69000</v>
      </c>
      <c r="D84" s="29">
        <f t="shared" si="3"/>
        <v>69</v>
      </c>
      <c r="E84" s="29">
        <v>63307.48</v>
      </c>
      <c r="F84" s="29">
        <f t="shared" si="4"/>
        <v>63.307480000000005</v>
      </c>
      <c r="G84" s="29">
        <f t="shared" si="5"/>
        <v>91.749971014492758</v>
      </c>
      <c r="H84" s="3"/>
    </row>
    <row r="85" spans="1:8" ht="57" x14ac:dyDescent="0.25">
      <c r="A85" s="32" t="s">
        <v>150</v>
      </c>
      <c r="B85" s="33" t="s">
        <v>151</v>
      </c>
      <c r="C85" s="29">
        <v>49500</v>
      </c>
      <c r="D85" s="29">
        <f t="shared" si="3"/>
        <v>49.5</v>
      </c>
      <c r="E85" s="29">
        <v>26117.73</v>
      </c>
      <c r="F85" s="29">
        <f t="shared" si="4"/>
        <v>26.117729999999998</v>
      </c>
      <c r="G85" s="29">
        <f t="shared" si="5"/>
        <v>52.763090909090906</v>
      </c>
      <c r="H85" s="3"/>
    </row>
    <row r="86" spans="1:8" ht="79.5" x14ac:dyDescent="0.25">
      <c r="A86" s="32" t="s">
        <v>152</v>
      </c>
      <c r="B86" s="33" t="s">
        <v>153</v>
      </c>
      <c r="C86" s="29">
        <v>49500</v>
      </c>
      <c r="D86" s="29">
        <f t="shared" si="3"/>
        <v>49.5</v>
      </c>
      <c r="E86" s="29">
        <v>26117.73</v>
      </c>
      <c r="F86" s="29">
        <f t="shared" si="4"/>
        <v>26.117729999999998</v>
      </c>
      <c r="G86" s="29">
        <f t="shared" si="5"/>
        <v>52.763090909090906</v>
      </c>
      <c r="H86" s="3"/>
    </row>
    <row r="87" spans="1:8" ht="45.75" x14ac:dyDescent="0.25">
      <c r="A87" s="32" t="s">
        <v>154</v>
      </c>
      <c r="B87" s="33" t="s">
        <v>155</v>
      </c>
      <c r="C87" s="29">
        <v>54000</v>
      </c>
      <c r="D87" s="29">
        <f t="shared" si="3"/>
        <v>54</v>
      </c>
      <c r="E87" s="29">
        <v>28755.34</v>
      </c>
      <c r="F87" s="29">
        <f t="shared" si="4"/>
        <v>28.75534</v>
      </c>
      <c r="G87" s="29">
        <f t="shared" si="5"/>
        <v>53.250629629629628</v>
      </c>
      <c r="H87" s="3"/>
    </row>
    <row r="88" spans="1:8" ht="68.25" x14ac:dyDescent="0.25">
      <c r="A88" s="32" t="s">
        <v>156</v>
      </c>
      <c r="B88" s="33" t="s">
        <v>157</v>
      </c>
      <c r="C88" s="29">
        <v>54000</v>
      </c>
      <c r="D88" s="29">
        <f t="shared" si="3"/>
        <v>54</v>
      </c>
      <c r="E88" s="29">
        <v>28755.34</v>
      </c>
      <c r="F88" s="29">
        <f t="shared" si="4"/>
        <v>28.75534</v>
      </c>
      <c r="G88" s="29">
        <f t="shared" si="5"/>
        <v>53.250629629629628</v>
      </c>
      <c r="H88" s="3"/>
    </row>
    <row r="89" spans="1:8" ht="45.75" x14ac:dyDescent="0.25">
      <c r="A89" s="32" t="s">
        <v>158</v>
      </c>
      <c r="B89" s="33" t="s">
        <v>159</v>
      </c>
      <c r="C89" s="29">
        <v>2000</v>
      </c>
      <c r="D89" s="29">
        <f t="shared" si="3"/>
        <v>2</v>
      </c>
      <c r="E89" s="29">
        <v>2000</v>
      </c>
      <c r="F89" s="29">
        <f t="shared" si="4"/>
        <v>2</v>
      </c>
      <c r="G89" s="29">
        <f t="shared" si="5"/>
        <v>100</v>
      </c>
      <c r="H89" s="3"/>
    </row>
    <row r="90" spans="1:8" ht="68.25" x14ac:dyDescent="0.25">
      <c r="A90" s="32" t="s">
        <v>160</v>
      </c>
      <c r="B90" s="33" t="s">
        <v>161</v>
      </c>
      <c r="C90" s="29">
        <v>2000</v>
      </c>
      <c r="D90" s="29">
        <f t="shared" si="3"/>
        <v>2</v>
      </c>
      <c r="E90" s="29">
        <v>2000</v>
      </c>
      <c r="F90" s="29">
        <f t="shared" si="4"/>
        <v>2</v>
      </c>
      <c r="G90" s="29">
        <f t="shared" si="5"/>
        <v>100</v>
      </c>
      <c r="H90" s="3"/>
    </row>
    <row r="91" spans="1:8" ht="45.75" x14ac:dyDescent="0.25">
      <c r="A91" s="32" t="s">
        <v>162</v>
      </c>
      <c r="B91" s="33" t="s">
        <v>163</v>
      </c>
      <c r="C91" s="29">
        <v>30000</v>
      </c>
      <c r="D91" s="29">
        <f t="shared" si="3"/>
        <v>30</v>
      </c>
      <c r="E91" s="29">
        <v>100000</v>
      </c>
      <c r="F91" s="29">
        <f t="shared" si="4"/>
        <v>100</v>
      </c>
      <c r="G91" s="29">
        <f t="shared" si="5"/>
        <v>333.33333333333337</v>
      </c>
      <c r="H91" s="3"/>
    </row>
    <row r="92" spans="1:8" ht="68.25" x14ac:dyDescent="0.25">
      <c r="A92" s="32" t="s">
        <v>164</v>
      </c>
      <c r="B92" s="33" t="s">
        <v>165</v>
      </c>
      <c r="C92" s="29">
        <v>30000</v>
      </c>
      <c r="D92" s="29">
        <f t="shared" si="3"/>
        <v>30</v>
      </c>
      <c r="E92" s="29">
        <v>100000</v>
      </c>
      <c r="F92" s="29">
        <f t="shared" si="4"/>
        <v>100</v>
      </c>
      <c r="G92" s="29">
        <f t="shared" si="5"/>
        <v>333.33333333333337</v>
      </c>
      <c r="H92" s="3"/>
    </row>
    <row r="93" spans="1:8" ht="45.75" x14ac:dyDescent="0.25">
      <c r="A93" s="32" t="s">
        <v>166</v>
      </c>
      <c r="B93" s="33" t="s">
        <v>167</v>
      </c>
      <c r="C93" s="29">
        <v>1000</v>
      </c>
      <c r="D93" s="29">
        <f t="shared" si="3"/>
        <v>1</v>
      </c>
      <c r="E93" s="29" t="s">
        <v>13</v>
      </c>
      <c r="F93" s="29"/>
      <c r="G93" s="29"/>
      <c r="H93" s="3"/>
    </row>
    <row r="94" spans="1:8" ht="57" x14ac:dyDescent="0.25">
      <c r="A94" s="32" t="s">
        <v>168</v>
      </c>
      <c r="B94" s="33" t="s">
        <v>169</v>
      </c>
      <c r="C94" s="29">
        <v>1000</v>
      </c>
      <c r="D94" s="29">
        <f t="shared" si="3"/>
        <v>1</v>
      </c>
      <c r="E94" s="29" t="s">
        <v>13</v>
      </c>
      <c r="F94" s="29"/>
      <c r="G94" s="29"/>
      <c r="H94" s="3"/>
    </row>
    <row r="95" spans="1:8" ht="57" x14ac:dyDescent="0.25">
      <c r="A95" s="32" t="s">
        <v>170</v>
      </c>
      <c r="B95" s="33" t="s">
        <v>171</v>
      </c>
      <c r="C95" s="29">
        <v>47400</v>
      </c>
      <c r="D95" s="29">
        <f t="shared" si="3"/>
        <v>47.4</v>
      </c>
      <c r="E95" s="29" t="s">
        <v>13</v>
      </c>
      <c r="F95" s="29"/>
      <c r="G95" s="29"/>
      <c r="H95" s="3"/>
    </row>
    <row r="96" spans="1:8" ht="79.5" x14ac:dyDescent="0.25">
      <c r="A96" s="32" t="s">
        <v>172</v>
      </c>
      <c r="B96" s="33" t="s">
        <v>173</v>
      </c>
      <c r="C96" s="29">
        <v>47400</v>
      </c>
      <c r="D96" s="29">
        <f t="shared" si="3"/>
        <v>47.4</v>
      </c>
      <c r="E96" s="29" t="s">
        <v>13</v>
      </c>
      <c r="F96" s="29"/>
      <c r="G96" s="29"/>
      <c r="H96" s="3"/>
    </row>
    <row r="97" spans="1:8" ht="57" x14ac:dyDescent="0.25">
      <c r="A97" s="32" t="s">
        <v>174</v>
      </c>
      <c r="B97" s="33" t="s">
        <v>175</v>
      </c>
      <c r="C97" s="29">
        <v>2500</v>
      </c>
      <c r="D97" s="29">
        <f t="shared" si="3"/>
        <v>2.5</v>
      </c>
      <c r="E97" s="29">
        <v>300</v>
      </c>
      <c r="F97" s="29">
        <f t="shared" si="4"/>
        <v>0.3</v>
      </c>
      <c r="G97" s="29">
        <f t="shared" si="5"/>
        <v>12</v>
      </c>
      <c r="H97" s="3"/>
    </row>
    <row r="98" spans="1:8" ht="90.75" x14ac:dyDescent="0.25">
      <c r="A98" s="32" t="s">
        <v>176</v>
      </c>
      <c r="B98" s="33" t="s">
        <v>177</v>
      </c>
      <c r="C98" s="29">
        <v>2500</v>
      </c>
      <c r="D98" s="29">
        <f t="shared" si="3"/>
        <v>2.5</v>
      </c>
      <c r="E98" s="29">
        <v>300</v>
      </c>
      <c r="F98" s="29">
        <f t="shared" si="4"/>
        <v>0.3</v>
      </c>
      <c r="G98" s="29">
        <f t="shared" si="5"/>
        <v>12</v>
      </c>
      <c r="H98" s="3"/>
    </row>
    <row r="99" spans="1:8" ht="45.75" x14ac:dyDescent="0.25">
      <c r="A99" s="32" t="s">
        <v>178</v>
      </c>
      <c r="B99" s="33" t="s">
        <v>179</v>
      </c>
      <c r="C99" s="29">
        <v>1400</v>
      </c>
      <c r="D99" s="29">
        <f t="shared" si="3"/>
        <v>1.4</v>
      </c>
      <c r="E99" s="29">
        <v>3291.19</v>
      </c>
      <c r="F99" s="29">
        <f t="shared" si="4"/>
        <v>3.2911899999999998</v>
      </c>
      <c r="G99" s="29">
        <f t="shared" si="5"/>
        <v>235.08499999999998</v>
      </c>
      <c r="H99" s="3"/>
    </row>
    <row r="100" spans="1:8" ht="68.25" x14ac:dyDescent="0.25">
      <c r="A100" s="32" t="s">
        <v>180</v>
      </c>
      <c r="B100" s="33" t="s">
        <v>181</v>
      </c>
      <c r="C100" s="29">
        <v>1400</v>
      </c>
      <c r="D100" s="29">
        <f t="shared" si="3"/>
        <v>1.4</v>
      </c>
      <c r="E100" s="29">
        <v>3291.19</v>
      </c>
      <c r="F100" s="29">
        <f t="shared" si="4"/>
        <v>3.2911899999999998</v>
      </c>
      <c r="G100" s="29">
        <f t="shared" si="5"/>
        <v>235.08499999999998</v>
      </c>
      <c r="H100" s="3"/>
    </row>
    <row r="101" spans="1:8" ht="45.75" x14ac:dyDescent="0.25">
      <c r="A101" s="32" t="s">
        <v>182</v>
      </c>
      <c r="B101" s="33" t="s">
        <v>183</v>
      </c>
      <c r="C101" s="29">
        <v>33500</v>
      </c>
      <c r="D101" s="29">
        <f t="shared" si="3"/>
        <v>33.5</v>
      </c>
      <c r="E101" s="29">
        <v>51000</v>
      </c>
      <c r="F101" s="29">
        <f t="shared" si="4"/>
        <v>51</v>
      </c>
      <c r="G101" s="29">
        <f t="shared" si="5"/>
        <v>152.23880597014926</v>
      </c>
      <c r="H101" s="3"/>
    </row>
    <row r="102" spans="1:8" ht="68.25" x14ac:dyDescent="0.25">
      <c r="A102" s="32" t="s">
        <v>184</v>
      </c>
      <c r="B102" s="33" t="s">
        <v>185</v>
      </c>
      <c r="C102" s="29">
        <v>33500</v>
      </c>
      <c r="D102" s="29">
        <f t="shared" si="3"/>
        <v>33.5</v>
      </c>
      <c r="E102" s="29">
        <v>51000</v>
      </c>
      <c r="F102" s="29">
        <f t="shared" si="4"/>
        <v>51</v>
      </c>
      <c r="G102" s="29">
        <f t="shared" si="5"/>
        <v>152.23880597014926</v>
      </c>
      <c r="H102" s="3"/>
    </row>
    <row r="103" spans="1:8" ht="57" x14ac:dyDescent="0.25">
      <c r="A103" s="32" t="s">
        <v>186</v>
      </c>
      <c r="B103" s="33" t="s">
        <v>187</v>
      </c>
      <c r="C103" s="29">
        <v>375000</v>
      </c>
      <c r="D103" s="29">
        <f t="shared" si="3"/>
        <v>375</v>
      </c>
      <c r="E103" s="29">
        <v>210257.3</v>
      </c>
      <c r="F103" s="29">
        <f t="shared" si="4"/>
        <v>210.25729999999999</v>
      </c>
      <c r="G103" s="29">
        <f t="shared" si="5"/>
        <v>56.068613333333332</v>
      </c>
      <c r="H103" s="3"/>
    </row>
    <row r="104" spans="1:8" ht="68.25" x14ac:dyDescent="0.25">
      <c r="A104" s="32" t="s">
        <v>188</v>
      </c>
      <c r="B104" s="33" t="s">
        <v>189</v>
      </c>
      <c r="C104" s="29">
        <v>374000</v>
      </c>
      <c r="D104" s="29">
        <f t="shared" si="3"/>
        <v>374</v>
      </c>
      <c r="E104" s="29">
        <v>209257.3</v>
      </c>
      <c r="F104" s="29">
        <f t="shared" si="4"/>
        <v>209.25729999999999</v>
      </c>
      <c r="G104" s="29">
        <f t="shared" si="5"/>
        <v>55.951149732620323</v>
      </c>
      <c r="H104" s="3"/>
    </row>
    <row r="105" spans="1:8" ht="68.25" x14ac:dyDescent="0.25">
      <c r="A105" s="32" t="s">
        <v>190</v>
      </c>
      <c r="B105" s="33" t="s">
        <v>191</v>
      </c>
      <c r="C105" s="29">
        <v>1000</v>
      </c>
      <c r="D105" s="29">
        <f t="shared" si="3"/>
        <v>1</v>
      </c>
      <c r="E105" s="29">
        <v>1000</v>
      </c>
      <c r="F105" s="29">
        <f t="shared" si="4"/>
        <v>1</v>
      </c>
      <c r="G105" s="29">
        <f t="shared" si="5"/>
        <v>100</v>
      </c>
      <c r="H105" s="3"/>
    </row>
    <row r="106" spans="1:8" ht="90.75" x14ac:dyDescent="0.25">
      <c r="A106" s="32" t="s">
        <v>192</v>
      </c>
      <c r="B106" s="33" t="s">
        <v>193</v>
      </c>
      <c r="C106" s="29">
        <v>58500</v>
      </c>
      <c r="D106" s="29">
        <f t="shared" si="3"/>
        <v>58.5</v>
      </c>
      <c r="E106" s="29">
        <v>40000</v>
      </c>
      <c r="F106" s="29">
        <f t="shared" si="4"/>
        <v>40</v>
      </c>
      <c r="G106" s="29">
        <f t="shared" si="5"/>
        <v>68.376068376068375</v>
      </c>
      <c r="H106" s="3"/>
    </row>
    <row r="107" spans="1:8" ht="113.25" x14ac:dyDescent="0.25">
      <c r="A107" s="32" t="s">
        <v>194</v>
      </c>
      <c r="B107" s="33" t="s">
        <v>195</v>
      </c>
      <c r="C107" s="29">
        <v>58500</v>
      </c>
      <c r="D107" s="29">
        <f t="shared" si="3"/>
        <v>58.5</v>
      </c>
      <c r="E107" s="29">
        <v>40000</v>
      </c>
      <c r="F107" s="29">
        <f t="shared" si="4"/>
        <v>40</v>
      </c>
      <c r="G107" s="29">
        <f t="shared" si="5"/>
        <v>68.376068376068375</v>
      </c>
      <c r="H107" s="3"/>
    </row>
    <row r="108" spans="1:8" ht="90.75" x14ac:dyDescent="0.25">
      <c r="A108" s="32" t="s">
        <v>196</v>
      </c>
      <c r="B108" s="33" t="s">
        <v>197</v>
      </c>
      <c r="C108" s="29">
        <v>14000</v>
      </c>
      <c r="D108" s="29">
        <f t="shared" si="3"/>
        <v>14</v>
      </c>
      <c r="E108" s="29" t="s">
        <v>13</v>
      </c>
      <c r="F108" s="29"/>
      <c r="G108" s="29"/>
      <c r="H108" s="3"/>
    </row>
    <row r="109" spans="1:8" ht="68.25" x14ac:dyDescent="0.25">
      <c r="A109" s="32" t="s">
        <v>198</v>
      </c>
      <c r="B109" s="33" t="s">
        <v>199</v>
      </c>
      <c r="C109" s="29">
        <v>14000</v>
      </c>
      <c r="D109" s="29">
        <f t="shared" si="3"/>
        <v>14</v>
      </c>
      <c r="E109" s="29" t="s">
        <v>13</v>
      </c>
      <c r="F109" s="29"/>
      <c r="G109" s="29"/>
      <c r="H109" s="3"/>
    </row>
    <row r="110" spans="1:8" ht="57" x14ac:dyDescent="0.25">
      <c r="A110" s="32" t="s">
        <v>200</v>
      </c>
      <c r="B110" s="33" t="s">
        <v>201</v>
      </c>
      <c r="C110" s="29">
        <v>14000</v>
      </c>
      <c r="D110" s="29">
        <f t="shared" si="3"/>
        <v>14</v>
      </c>
      <c r="E110" s="29" t="s">
        <v>13</v>
      </c>
      <c r="F110" s="29"/>
      <c r="G110" s="29"/>
      <c r="H110" s="3"/>
    </row>
    <row r="111" spans="1:8" ht="23.25" x14ac:dyDescent="0.25">
      <c r="A111" s="32" t="s">
        <v>202</v>
      </c>
      <c r="B111" s="33" t="s">
        <v>203</v>
      </c>
      <c r="C111" s="29">
        <v>54600</v>
      </c>
      <c r="D111" s="29">
        <f t="shared" si="3"/>
        <v>54.6</v>
      </c>
      <c r="E111" s="29">
        <v>24627.91</v>
      </c>
      <c r="F111" s="29">
        <f t="shared" si="4"/>
        <v>24.62791</v>
      </c>
      <c r="G111" s="29">
        <f t="shared" si="5"/>
        <v>45.106062271062271</v>
      </c>
      <c r="H111" s="3"/>
    </row>
    <row r="112" spans="1:8" ht="57" x14ac:dyDescent="0.25">
      <c r="A112" s="32" t="s">
        <v>204</v>
      </c>
      <c r="B112" s="33" t="s">
        <v>205</v>
      </c>
      <c r="C112" s="29">
        <v>54600</v>
      </c>
      <c r="D112" s="29">
        <f t="shared" si="3"/>
        <v>54.6</v>
      </c>
      <c r="E112" s="29">
        <v>24627.91</v>
      </c>
      <c r="F112" s="29">
        <f t="shared" si="4"/>
        <v>24.62791</v>
      </c>
      <c r="G112" s="29">
        <f t="shared" si="5"/>
        <v>45.106062271062271</v>
      </c>
      <c r="H112" s="3"/>
    </row>
    <row r="113" spans="1:8" ht="57" x14ac:dyDescent="0.25">
      <c r="A113" s="32" t="s">
        <v>206</v>
      </c>
      <c r="B113" s="33" t="s">
        <v>207</v>
      </c>
      <c r="C113" s="29">
        <v>54600</v>
      </c>
      <c r="D113" s="29">
        <f t="shared" si="3"/>
        <v>54.6</v>
      </c>
      <c r="E113" s="29">
        <v>24177.91</v>
      </c>
      <c r="F113" s="29">
        <f t="shared" si="4"/>
        <v>24.177910000000001</v>
      </c>
      <c r="G113" s="29">
        <f t="shared" si="5"/>
        <v>44.281886446886446</v>
      </c>
      <c r="H113" s="3"/>
    </row>
    <row r="114" spans="1:8" ht="57" x14ac:dyDescent="0.25">
      <c r="A114" s="32" t="s">
        <v>208</v>
      </c>
      <c r="B114" s="33" t="s">
        <v>209</v>
      </c>
      <c r="C114" s="29" t="s">
        <v>13</v>
      </c>
      <c r="D114" s="29" t="e">
        <f t="shared" si="3"/>
        <v>#VALUE!</v>
      </c>
      <c r="E114" s="29">
        <v>450</v>
      </c>
      <c r="F114" s="29">
        <f t="shared" si="4"/>
        <v>0.45</v>
      </c>
      <c r="G114" s="29" t="e">
        <f t="shared" si="5"/>
        <v>#VALUE!</v>
      </c>
      <c r="H114" s="3"/>
    </row>
    <row r="115" spans="1:8" x14ac:dyDescent="0.25">
      <c r="A115" s="32" t="s">
        <v>210</v>
      </c>
      <c r="B115" s="33" t="s">
        <v>211</v>
      </c>
      <c r="C115" s="29">
        <v>688553564.23000002</v>
      </c>
      <c r="D115" s="29">
        <f t="shared" si="3"/>
        <v>688553.56423000002</v>
      </c>
      <c r="E115" s="29">
        <v>100546281.39</v>
      </c>
      <c r="F115" s="29">
        <f t="shared" si="4"/>
        <v>100546.28139</v>
      </c>
      <c r="G115" s="29">
        <f t="shared" si="5"/>
        <v>14.602535897470739</v>
      </c>
      <c r="H115" s="3"/>
    </row>
    <row r="116" spans="1:8" ht="23.25" x14ac:dyDescent="0.25">
      <c r="A116" s="32" t="s">
        <v>212</v>
      </c>
      <c r="B116" s="33" t="s">
        <v>213</v>
      </c>
      <c r="C116" s="29">
        <v>688553564.23000002</v>
      </c>
      <c r="D116" s="29">
        <f t="shared" si="3"/>
        <v>688553.56423000002</v>
      </c>
      <c r="E116" s="29">
        <v>100586102.65000001</v>
      </c>
      <c r="F116" s="29">
        <f t="shared" si="4"/>
        <v>100586.10265</v>
      </c>
      <c r="G116" s="29">
        <f t="shared" si="5"/>
        <v>14.608319218053001</v>
      </c>
      <c r="H116" s="3"/>
    </row>
    <row r="117" spans="1:8" ht="23.25" x14ac:dyDescent="0.25">
      <c r="A117" s="32" t="s">
        <v>214</v>
      </c>
      <c r="B117" s="33" t="s">
        <v>215</v>
      </c>
      <c r="C117" s="29">
        <v>39509200</v>
      </c>
      <c r="D117" s="29">
        <f t="shared" si="3"/>
        <v>39509.199999999997</v>
      </c>
      <c r="E117" s="29">
        <v>13169700</v>
      </c>
      <c r="F117" s="29">
        <f t="shared" si="4"/>
        <v>13169.7</v>
      </c>
      <c r="G117" s="29">
        <f t="shared" si="5"/>
        <v>33.333248964798081</v>
      </c>
      <c r="H117" s="3"/>
    </row>
    <row r="118" spans="1:8" x14ac:dyDescent="0.25">
      <c r="A118" s="32" t="s">
        <v>216</v>
      </c>
      <c r="B118" s="33" t="s">
        <v>217</v>
      </c>
      <c r="C118" s="29">
        <v>39509200</v>
      </c>
      <c r="D118" s="29">
        <f t="shared" si="3"/>
        <v>39509.199999999997</v>
      </c>
      <c r="E118" s="29">
        <v>13169700</v>
      </c>
      <c r="F118" s="29">
        <f t="shared" si="4"/>
        <v>13169.7</v>
      </c>
      <c r="G118" s="29">
        <f t="shared" si="5"/>
        <v>33.333248964798081</v>
      </c>
      <c r="H118" s="3"/>
    </row>
    <row r="119" spans="1:8" ht="34.5" x14ac:dyDescent="0.25">
      <c r="A119" s="32" t="s">
        <v>218</v>
      </c>
      <c r="B119" s="33" t="s">
        <v>219</v>
      </c>
      <c r="C119" s="29">
        <v>39509200</v>
      </c>
      <c r="D119" s="29">
        <f t="shared" si="3"/>
        <v>39509.199999999997</v>
      </c>
      <c r="E119" s="29">
        <v>13169700</v>
      </c>
      <c r="F119" s="29">
        <f t="shared" si="4"/>
        <v>13169.7</v>
      </c>
      <c r="G119" s="29">
        <f t="shared" si="5"/>
        <v>33.333248964798081</v>
      </c>
      <c r="H119" s="3"/>
    </row>
    <row r="120" spans="1:8" ht="23.25" x14ac:dyDescent="0.25">
      <c r="A120" s="32" t="s">
        <v>220</v>
      </c>
      <c r="B120" s="33" t="s">
        <v>221</v>
      </c>
      <c r="C120" s="29">
        <v>347286801.23000002</v>
      </c>
      <c r="D120" s="29">
        <f t="shared" si="3"/>
        <v>347286.80123000004</v>
      </c>
      <c r="E120" s="29">
        <v>16791914.809999999</v>
      </c>
      <c r="F120" s="29">
        <f t="shared" si="4"/>
        <v>16791.914809999998</v>
      </c>
      <c r="G120" s="29">
        <f t="shared" si="5"/>
        <v>4.8351721834885115</v>
      </c>
      <c r="H120" s="3"/>
    </row>
    <row r="121" spans="1:8" ht="45.75" x14ac:dyDescent="0.25">
      <c r="A121" s="32" t="s">
        <v>222</v>
      </c>
      <c r="B121" s="33" t="s">
        <v>223</v>
      </c>
      <c r="C121" s="29">
        <v>26535500</v>
      </c>
      <c r="D121" s="29">
        <f t="shared" si="3"/>
        <v>26535.5</v>
      </c>
      <c r="E121" s="29" t="s">
        <v>13</v>
      </c>
      <c r="F121" s="29"/>
      <c r="G121" s="29"/>
      <c r="H121" s="3"/>
    </row>
    <row r="122" spans="1:8" ht="57" x14ac:dyDescent="0.25">
      <c r="A122" s="32" t="s">
        <v>224</v>
      </c>
      <c r="B122" s="33" t="s">
        <v>225</v>
      </c>
      <c r="C122" s="29">
        <v>26535500</v>
      </c>
      <c r="D122" s="29">
        <f t="shared" si="3"/>
        <v>26535.5</v>
      </c>
      <c r="E122" s="29" t="s">
        <v>13</v>
      </c>
      <c r="F122" s="29"/>
      <c r="G122" s="29"/>
      <c r="H122" s="3"/>
    </row>
    <row r="123" spans="1:8" ht="45.75" x14ac:dyDescent="0.25">
      <c r="A123" s="32" t="s">
        <v>226</v>
      </c>
      <c r="B123" s="33" t="s">
        <v>227</v>
      </c>
      <c r="C123" s="29">
        <v>9796795.5</v>
      </c>
      <c r="D123" s="29">
        <f t="shared" si="3"/>
        <v>9796.7955000000002</v>
      </c>
      <c r="E123" s="29">
        <v>2721250</v>
      </c>
      <c r="F123" s="29">
        <f t="shared" si="4"/>
        <v>2721.25</v>
      </c>
      <c r="G123" s="29">
        <f t="shared" si="5"/>
        <v>27.77693991877242</v>
      </c>
      <c r="H123" s="3"/>
    </row>
    <row r="124" spans="1:8" ht="45.75" x14ac:dyDescent="0.25">
      <c r="A124" s="32" t="s">
        <v>228</v>
      </c>
      <c r="B124" s="33" t="s">
        <v>229</v>
      </c>
      <c r="C124" s="29">
        <v>9796795.5</v>
      </c>
      <c r="D124" s="29">
        <f t="shared" si="3"/>
        <v>9796.7955000000002</v>
      </c>
      <c r="E124" s="29">
        <v>2721250</v>
      </c>
      <c r="F124" s="29">
        <f t="shared" si="4"/>
        <v>2721.25</v>
      </c>
      <c r="G124" s="29">
        <f t="shared" si="5"/>
        <v>27.77693991877242</v>
      </c>
      <c r="H124" s="3"/>
    </row>
    <row r="125" spans="1:8" ht="23.25" x14ac:dyDescent="0.25">
      <c r="A125" s="32" t="s">
        <v>230</v>
      </c>
      <c r="B125" s="33" t="s">
        <v>231</v>
      </c>
      <c r="C125" s="29">
        <v>195412618</v>
      </c>
      <c r="D125" s="29">
        <f t="shared" si="3"/>
        <v>195412.61799999999</v>
      </c>
      <c r="E125" s="29" t="s">
        <v>13</v>
      </c>
      <c r="F125" s="29"/>
      <c r="G125" s="29"/>
      <c r="H125" s="3"/>
    </row>
    <row r="126" spans="1:8" ht="23.25" x14ac:dyDescent="0.25">
      <c r="A126" s="32" t="s">
        <v>232</v>
      </c>
      <c r="B126" s="33" t="s">
        <v>233</v>
      </c>
      <c r="C126" s="29">
        <v>195412618</v>
      </c>
      <c r="D126" s="29">
        <f t="shared" si="3"/>
        <v>195412.61799999999</v>
      </c>
      <c r="E126" s="29" t="s">
        <v>13</v>
      </c>
      <c r="F126" s="29"/>
      <c r="G126" s="29"/>
      <c r="H126" s="3"/>
    </row>
    <row r="127" spans="1:8" ht="34.5" x14ac:dyDescent="0.25">
      <c r="A127" s="32" t="s">
        <v>234</v>
      </c>
      <c r="B127" s="33" t="s">
        <v>235</v>
      </c>
      <c r="C127" s="29">
        <v>1664641.63</v>
      </c>
      <c r="D127" s="29">
        <f t="shared" si="3"/>
        <v>1664.6416299999999</v>
      </c>
      <c r="E127" s="29">
        <v>1664641.63</v>
      </c>
      <c r="F127" s="29">
        <f t="shared" si="4"/>
        <v>1664.6416299999999</v>
      </c>
      <c r="G127" s="29">
        <f t="shared" si="5"/>
        <v>100</v>
      </c>
      <c r="H127" s="3"/>
    </row>
    <row r="128" spans="1:8" ht="45.75" x14ac:dyDescent="0.25">
      <c r="A128" s="32" t="s">
        <v>236</v>
      </c>
      <c r="B128" s="33" t="s">
        <v>237</v>
      </c>
      <c r="C128" s="29">
        <v>1664641.63</v>
      </c>
      <c r="D128" s="29">
        <f t="shared" si="3"/>
        <v>1664.6416299999999</v>
      </c>
      <c r="E128" s="29">
        <v>1664641.63</v>
      </c>
      <c r="F128" s="29">
        <f t="shared" si="4"/>
        <v>1664.6416299999999</v>
      </c>
      <c r="G128" s="29">
        <f t="shared" si="5"/>
        <v>100</v>
      </c>
      <c r="H128" s="3"/>
    </row>
    <row r="129" spans="1:8" ht="23.25" x14ac:dyDescent="0.25">
      <c r="A129" s="32" t="s">
        <v>238</v>
      </c>
      <c r="B129" s="33" t="s">
        <v>239</v>
      </c>
      <c r="C129" s="29">
        <v>3991784.56</v>
      </c>
      <c r="D129" s="29">
        <f t="shared" si="3"/>
        <v>3991.7845600000001</v>
      </c>
      <c r="E129" s="29">
        <v>3991784.56</v>
      </c>
      <c r="F129" s="29">
        <f t="shared" si="4"/>
        <v>3991.7845600000001</v>
      </c>
      <c r="G129" s="29">
        <f t="shared" si="5"/>
        <v>100</v>
      </c>
      <c r="H129" s="3"/>
    </row>
    <row r="130" spans="1:8" ht="23.25" x14ac:dyDescent="0.25">
      <c r="A130" s="32" t="s">
        <v>240</v>
      </c>
      <c r="B130" s="33" t="s">
        <v>241</v>
      </c>
      <c r="C130" s="29">
        <v>3991784.56</v>
      </c>
      <c r="D130" s="29">
        <f t="shared" si="3"/>
        <v>3991.7845600000001</v>
      </c>
      <c r="E130" s="29">
        <v>3991784.56</v>
      </c>
      <c r="F130" s="29">
        <f t="shared" si="4"/>
        <v>3991.7845600000001</v>
      </c>
      <c r="G130" s="29">
        <f t="shared" si="5"/>
        <v>100</v>
      </c>
      <c r="H130" s="3"/>
    </row>
    <row r="131" spans="1:8" x14ac:dyDescent="0.25">
      <c r="A131" s="32" t="s">
        <v>242</v>
      </c>
      <c r="B131" s="33" t="s">
        <v>243</v>
      </c>
      <c r="C131" s="29">
        <v>102197.8</v>
      </c>
      <c r="D131" s="29">
        <f t="shared" si="3"/>
        <v>102.1978</v>
      </c>
      <c r="E131" s="29">
        <v>204238.62</v>
      </c>
      <c r="F131" s="29">
        <f t="shared" si="4"/>
        <v>204.23862</v>
      </c>
      <c r="G131" s="29">
        <f t="shared" si="5"/>
        <v>199.84639591067517</v>
      </c>
      <c r="H131" s="3"/>
    </row>
    <row r="132" spans="1:8" ht="23.25" x14ac:dyDescent="0.25">
      <c r="A132" s="32" t="s">
        <v>244</v>
      </c>
      <c r="B132" s="33" t="s">
        <v>245</v>
      </c>
      <c r="C132" s="29">
        <v>102197.8</v>
      </c>
      <c r="D132" s="29">
        <f t="shared" si="3"/>
        <v>102.1978</v>
      </c>
      <c r="E132" s="29">
        <v>204238.62</v>
      </c>
      <c r="F132" s="29">
        <f t="shared" si="4"/>
        <v>204.23862</v>
      </c>
      <c r="G132" s="29">
        <f t="shared" si="5"/>
        <v>199.84639591067517</v>
      </c>
      <c r="H132" s="3"/>
    </row>
    <row r="133" spans="1:8" ht="23.25" x14ac:dyDescent="0.25">
      <c r="A133" s="32" t="s">
        <v>246</v>
      </c>
      <c r="B133" s="33" t="s">
        <v>247</v>
      </c>
      <c r="C133" s="29">
        <v>81256263.739999995</v>
      </c>
      <c r="D133" s="29">
        <f t="shared" si="3"/>
        <v>81256.263739999995</v>
      </c>
      <c r="E133" s="29" t="s">
        <v>13</v>
      </c>
      <c r="F133" s="29"/>
      <c r="G133" s="29"/>
      <c r="H133" s="3"/>
    </row>
    <row r="134" spans="1:8" ht="34.5" x14ac:dyDescent="0.25">
      <c r="A134" s="32" t="s">
        <v>248</v>
      </c>
      <c r="B134" s="33" t="s">
        <v>249</v>
      </c>
      <c r="C134" s="29">
        <v>81256263.739999995</v>
      </c>
      <c r="D134" s="29">
        <f t="shared" si="3"/>
        <v>81256.263739999995</v>
      </c>
      <c r="E134" s="29" t="s">
        <v>13</v>
      </c>
      <c r="F134" s="29"/>
      <c r="G134" s="29"/>
      <c r="H134" s="3"/>
    </row>
    <row r="135" spans="1:8" x14ac:dyDescent="0.25">
      <c r="A135" s="32" t="s">
        <v>250</v>
      </c>
      <c r="B135" s="33" t="s">
        <v>251</v>
      </c>
      <c r="C135" s="29">
        <v>28527000</v>
      </c>
      <c r="D135" s="29">
        <f t="shared" si="3"/>
        <v>28527</v>
      </c>
      <c r="E135" s="29">
        <v>8210000</v>
      </c>
      <c r="F135" s="29">
        <f t="shared" si="4"/>
        <v>8210</v>
      </c>
      <c r="G135" s="29">
        <f t="shared" si="5"/>
        <v>28.779752515161078</v>
      </c>
      <c r="H135" s="3"/>
    </row>
    <row r="136" spans="1:8" x14ac:dyDescent="0.25">
      <c r="A136" s="32" t="s">
        <v>252</v>
      </c>
      <c r="B136" s="33" t="s">
        <v>253</v>
      </c>
      <c r="C136" s="29">
        <v>28527000</v>
      </c>
      <c r="D136" s="29">
        <f t="shared" si="3"/>
        <v>28527</v>
      </c>
      <c r="E136" s="29">
        <v>8210000</v>
      </c>
      <c r="F136" s="29">
        <f t="shared" si="4"/>
        <v>8210</v>
      </c>
      <c r="G136" s="29">
        <f t="shared" si="5"/>
        <v>28.779752515161078</v>
      </c>
      <c r="H136" s="3"/>
    </row>
    <row r="137" spans="1:8" ht="23.25" x14ac:dyDescent="0.25">
      <c r="A137" s="32" t="s">
        <v>254</v>
      </c>
      <c r="B137" s="33" t="s">
        <v>255</v>
      </c>
      <c r="C137" s="29">
        <v>281392063</v>
      </c>
      <c r="D137" s="29">
        <f t="shared" si="3"/>
        <v>281392.06300000002</v>
      </c>
      <c r="E137" s="29">
        <v>65200637.840000004</v>
      </c>
      <c r="F137" s="29">
        <f t="shared" si="4"/>
        <v>65200.637840000003</v>
      </c>
      <c r="G137" s="29">
        <f t="shared" si="5"/>
        <v>23.17074516774839</v>
      </c>
      <c r="H137" s="3"/>
    </row>
    <row r="138" spans="1:8" ht="34.5" x14ac:dyDescent="0.25">
      <c r="A138" s="32" t="s">
        <v>256</v>
      </c>
      <c r="B138" s="33" t="s">
        <v>257</v>
      </c>
      <c r="C138" s="29">
        <v>273958463</v>
      </c>
      <c r="D138" s="29">
        <f t="shared" si="3"/>
        <v>273958.46299999999</v>
      </c>
      <c r="E138" s="29">
        <v>63153620</v>
      </c>
      <c r="F138" s="29">
        <f t="shared" si="4"/>
        <v>63153.62</v>
      </c>
      <c r="G138" s="29">
        <f t="shared" si="5"/>
        <v>23.052261028344287</v>
      </c>
      <c r="H138" s="3"/>
    </row>
    <row r="139" spans="1:8" ht="29.25" customHeight="1" x14ac:dyDescent="0.25">
      <c r="A139" s="32" t="s">
        <v>258</v>
      </c>
      <c r="B139" s="33" t="s">
        <v>259</v>
      </c>
      <c r="C139" s="29">
        <v>273958463</v>
      </c>
      <c r="D139" s="29">
        <f t="shared" si="3"/>
        <v>273958.46299999999</v>
      </c>
      <c r="E139" s="29">
        <v>63153620</v>
      </c>
      <c r="F139" s="29">
        <f t="shared" si="4"/>
        <v>63153.62</v>
      </c>
      <c r="G139" s="29">
        <f t="shared" si="5"/>
        <v>23.052261028344287</v>
      </c>
      <c r="H139" s="3"/>
    </row>
    <row r="140" spans="1:8" ht="45.75" x14ac:dyDescent="0.25">
      <c r="A140" s="32" t="s">
        <v>260</v>
      </c>
      <c r="B140" s="33" t="s">
        <v>261</v>
      </c>
      <c r="C140" s="29">
        <v>43800</v>
      </c>
      <c r="D140" s="29">
        <f t="shared" si="3"/>
        <v>43.8</v>
      </c>
      <c r="E140" s="29">
        <v>43800</v>
      </c>
      <c r="F140" s="29">
        <f t="shared" si="4"/>
        <v>43.8</v>
      </c>
      <c r="G140" s="29">
        <f t="shared" si="5"/>
        <v>100</v>
      </c>
      <c r="H140" s="3"/>
    </row>
    <row r="141" spans="1:8" ht="45.75" x14ac:dyDescent="0.25">
      <c r="A141" s="32" t="s">
        <v>262</v>
      </c>
      <c r="B141" s="33" t="s">
        <v>263</v>
      </c>
      <c r="C141" s="29">
        <v>43800</v>
      </c>
      <c r="D141" s="29">
        <f t="shared" si="3"/>
        <v>43.8</v>
      </c>
      <c r="E141" s="29">
        <v>43800</v>
      </c>
      <c r="F141" s="29">
        <f t="shared" si="4"/>
        <v>43.8</v>
      </c>
      <c r="G141" s="29">
        <f t="shared" si="5"/>
        <v>100</v>
      </c>
      <c r="H141" s="3"/>
    </row>
    <row r="142" spans="1:8" ht="23.25" x14ac:dyDescent="0.25">
      <c r="A142" s="32" t="s">
        <v>264</v>
      </c>
      <c r="B142" s="33" t="s">
        <v>265</v>
      </c>
      <c r="C142" s="29">
        <v>975500</v>
      </c>
      <c r="D142" s="29">
        <f t="shared" si="3"/>
        <v>975.5</v>
      </c>
      <c r="E142" s="29">
        <v>108017.84</v>
      </c>
      <c r="F142" s="29">
        <f t="shared" si="4"/>
        <v>108.01783999999999</v>
      </c>
      <c r="G142" s="29">
        <f t="shared" si="5"/>
        <v>11.073074320861096</v>
      </c>
      <c r="H142" s="3"/>
    </row>
    <row r="143" spans="1:8" ht="34.5" x14ac:dyDescent="0.25">
      <c r="A143" s="32" t="s">
        <v>266</v>
      </c>
      <c r="B143" s="33" t="s">
        <v>267</v>
      </c>
      <c r="C143" s="29">
        <v>975500</v>
      </c>
      <c r="D143" s="29">
        <f t="shared" ref="D143:D150" si="6">C143/1000</f>
        <v>975.5</v>
      </c>
      <c r="E143" s="29">
        <v>108017.84</v>
      </c>
      <c r="F143" s="29">
        <f t="shared" ref="F143:F158" si="7">E143/1000</f>
        <v>108.01783999999999</v>
      </c>
      <c r="G143" s="29">
        <f t="shared" ref="G143:G150" si="8">F143/D143*100</f>
        <v>11.073074320861096</v>
      </c>
      <c r="H143" s="3"/>
    </row>
    <row r="144" spans="1:8" ht="23.25" x14ac:dyDescent="0.25">
      <c r="A144" s="32" t="s">
        <v>268</v>
      </c>
      <c r="B144" s="33" t="s">
        <v>269</v>
      </c>
      <c r="C144" s="29">
        <v>6414300</v>
      </c>
      <c r="D144" s="29">
        <f t="shared" si="6"/>
        <v>6414.3</v>
      </c>
      <c r="E144" s="29">
        <v>1895200</v>
      </c>
      <c r="F144" s="29">
        <f t="shared" si="7"/>
        <v>1895.2</v>
      </c>
      <c r="G144" s="29">
        <f t="shared" si="8"/>
        <v>29.546482079104504</v>
      </c>
      <c r="H144" s="3"/>
    </row>
    <row r="145" spans="1:8" ht="23.25" x14ac:dyDescent="0.25">
      <c r="A145" s="32" t="s">
        <v>270</v>
      </c>
      <c r="B145" s="33" t="s">
        <v>271</v>
      </c>
      <c r="C145" s="29">
        <v>6414300</v>
      </c>
      <c r="D145" s="29">
        <f t="shared" si="6"/>
        <v>6414.3</v>
      </c>
      <c r="E145" s="29">
        <v>1895200</v>
      </c>
      <c r="F145" s="29">
        <f t="shared" si="7"/>
        <v>1895.2</v>
      </c>
      <c r="G145" s="29">
        <f t="shared" si="8"/>
        <v>29.546482079104504</v>
      </c>
      <c r="H145" s="3"/>
    </row>
    <row r="146" spans="1:8" x14ac:dyDescent="0.25">
      <c r="A146" s="32" t="s">
        <v>272</v>
      </c>
      <c r="B146" s="33" t="s">
        <v>273</v>
      </c>
      <c r="C146" s="29">
        <v>20365500</v>
      </c>
      <c r="D146" s="29">
        <f t="shared" si="6"/>
        <v>20365.5</v>
      </c>
      <c r="E146" s="29">
        <v>5423850</v>
      </c>
      <c r="F146" s="29">
        <f t="shared" si="7"/>
        <v>5423.85</v>
      </c>
      <c r="G146" s="29">
        <f t="shared" si="8"/>
        <v>26.632540325550565</v>
      </c>
      <c r="H146" s="3"/>
    </row>
    <row r="147" spans="1:8" ht="45.75" x14ac:dyDescent="0.25">
      <c r="A147" s="32" t="s">
        <v>274</v>
      </c>
      <c r="B147" s="33" t="s">
        <v>275</v>
      </c>
      <c r="C147" s="29">
        <v>7319500</v>
      </c>
      <c r="D147" s="29">
        <f t="shared" si="6"/>
        <v>7319.5</v>
      </c>
      <c r="E147" s="29">
        <v>2228850</v>
      </c>
      <c r="F147" s="29">
        <f t="shared" si="7"/>
        <v>2228.85</v>
      </c>
      <c r="G147" s="29">
        <f t="shared" si="8"/>
        <v>30.450850467928138</v>
      </c>
      <c r="H147" s="3"/>
    </row>
    <row r="148" spans="1:8" ht="57" x14ac:dyDescent="0.25">
      <c r="A148" s="32" t="s">
        <v>276</v>
      </c>
      <c r="B148" s="33" t="s">
        <v>277</v>
      </c>
      <c r="C148" s="29">
        <v>7319500</v>
      </c>
      <c r="D148" s="29">
        <f t="shared" si="6"/>
        <v>7319.5</v>
      </c>
      <c r="E148" s="29">
        <v>2228850</v>
      </c>
      <c r="F148" s="29">
        <f t="shared" si="7"/>
        <v>2228.85</v>
      </c>
      <c r="G148" s="29">
        <f t="shared" si="8"/>
        <v>30.450850467928138</v>
      </c>
      <c r="H148" s="3"/>
    </row>
    <row r="149" spans="1:8" ht="45.75" x14ac:dyDescent="0.25">
      <c r="A149" s="32" t="s">
        <v>278</v>
      </c>
      <c r="B149" s="33" t="s">
        <v>279</v>
      </c>
      <c r="C149" s="29">
        <v>13046000</v>
      </c>
      <c r="D149" s="29">
        <f t="shared" si="6"/>
        <v>13046</v>
      </c>
      <c r="E149" s="29">
        <v>3195000</v>
      </c>
      <c r="F149" s="29">
        <f t="shared" si="7"/>
        <v>3195</v>
      </c>
      <c r="G149" s="29">
        <f t="shared" si="8"/>
        <v>24.490265215391691</v>
      </c>
      <c r="H149" s="3"/>
    </row>
    <row r="150" spans="1:8" ht="57" x14ac:dyDescent="0.25">
      <c r="A150" s="32" t="s">
        <v>280</v>
      </c>
      <c r="B150" s="33" t="s">
        <v>281</v>
      </c>
      <c r="C150" s="29">
        <v>13046000</v>
      </c>
      <c r="D150" s="29">
        <f t="shared" si="6"/>
        <v>13046</v>
      </c>
      <c r="E150" s="29">
        <v>3195000</v>
      </c>
      <c r="F150" s="29">
        <f t="shared" si="7"/>
        <v>3195</v>
      </c>
      <c r="G150" s="29">
        <f t="shared" si="8"/>
        <v>24.490265215391691</v>
      </c>
      <c r="H150" s="3"/>
    </row>
    <row r="151" spans="1:8" ht="57" x14ac:dyDescent="0.25">
      <c r="A151" s="32" t="s">
        <v>282</v>
      </c>
      <c r="B151" s="33" t="s">
        <v>283</v>
      </c>
      <c r="C151" s="29" t="s">
        <v>13</v>
      </c>
      <c r="D151" s="29"/>
      <c r="E151" s="29">
        <v>53790</v>
      </c>
      <c r="F151" s="29">
        <f t="shared" si="7"/>
        <v>53.79</v>
      </c>
      <c r="G151" s="29"/>
      <c r="H151" s="3"/>
    </row>
    <row r="152" spans="1:8" ht="68.25" x14ac:dyDescent="0.25">
      <c r="A152" s="32" t="s">
        <v>284</v>
      </c>
      <c r="B152" s="33" t="s">
        <v>285</v>
      </c>
      <c r="C152" s="29" t="s">
        <v>13</v>
      </c>
      <c r="D152" s="29"/>
      <c r="E152" s="29">
        <v>53790</v>
      </c>
      <c r="F152" s="29">
        <f t="shared" si="7"/>
        <v>53.79</v>
      </c>
      <c r="G152" s="29"/>
      <c r="H152" s="3"/>
    </row>
    <row r="153" spans="1:8" ht="68.25" x14ac:dyDescent="0.25">
      <c r="A153" s="32" t="s">
        <v>286</v>
      </c>
      <c r="B153" s="33" t="s">
        <v>287</v>
      </c>
      <c r="C153" s="29" t="s">
        <v>13</v>
      </c>
      <c r="D153" s="29"/>
      <c r="E153" s="29">
        <v>53790</v>
      </c>
      <c r="F153" s="29">
        <f t="shared" si="7"/>
        <v>53.79</v>
      </c>
      <c r="G153" s="29"/>
      <c r="H153" s="3"/>
    </row>
    <row r="154" spans="1:8" ht="23.25" x14ac:dyDescent="0.25">
      <c r="A154" s="32" t="s">
        <v>288</v>
      </c>
      <c r="B154" s="33" t="s">
        <v>289</v>
      </c>
      <c r="C154" s="29" t="s">
        <v>13</v>
      </c>
      <c r="D154" s="29"/>
      <c r="E154" s="29">
        <v>53790</v>
      </c>
      <c r="F154" s="29">
        <f t="shared" si="7"/>
        <v>53.79</v>
      </c>
      <c r="G154" s="29"/>
      <c r="H154" s="3"/>
    </row>
    <row r="155" spans="1:8" ht="23.25" x14ac:dyDescent="0.25">
      <c r="A155" s="32" t="s">
        <v>290</v>
      </c>
      <c r="B155" s="33" t="s">
        <v>291</v>
      </c>
      <c r="C155" s="29" t="s">
        <v>13</v>
      </c>
      <c r="D155" s="29"/>
      <c r="E155" s="29">
        <v>53790</v>
      </c>
      <c r="F155" s="29">
        <f t="shared" si="7"/>
        <v>53.79</v>
      </c>
      <c r="G155" s="29"/>
      <c r="H155" s="3"/>
    </row>
    <row r="156" spans="1:8" ht="34.5" x14ac:dyDescent="0.25">
      <c r="A156" s="32" t="s">
        <v>292</v>
      </c>
      <c r="B156" s="33" t="s">
        <v>293</v>
      </c>
      <c r="C156" s="29" t="s">
        <v>13</v>
      </c>
      <c r="D156" s="29"/>
      <c r="E156" s="29">
        <v>-93611.26</v>
      </c>
      <c r="F156" s="29">
        <f t="shared" si="7"/>
        <v>-93.611260000000001</v>
      </c>
      <c r="G156" s="29"/>
      <c r="H156" s="3"/>
    </row>
    <row r="157" spans="1:8" ht="34.5" x14ac:dyDescent="0.25">
      <c r="A157" s="32" t="s">
        <v>294</v>
      </c>
      <c r="B157" s="33" t="s">
        <v>295</v>
      </c>
      <c r="C157" s="29" t="s">
        <v>13</v>
      </c>
      <c r="D157" s="29"/>
      <c r="E157" s="29">
        <v>-93611.26</v>
      </c>
      <c r="F157" s="29">
        <f t="shared" si="7"/>
        <v>-93.611260000000001</v>
      </c>
      <c r="G157" s="29"/>
      <c r="H157" s="3"/>
    </row>
    <row r="158" spans="1:8" ht="34.5" x14ac:dyDescent="0.25">
      <c r="A158" s="32" t="s">
        <v>296</v>
      </c>
      <c r="B158" s="33" t="s">
        <v>297</v>
      </c>
      <c r="C158" s="29" t="s">
        <v>13</v>
      </c>
      <c r="D158" s="29"/>
      <c r="E158" s="29">
        <v>-93611.26</v>
      </c>
      <c r="F158" s="29">
        <f t="shared" si="7"/>
        <v>-93.611260000000001</v>
      </c>
      <c r="G158" s="29"/>
      <c r="H158" s="3"/>
    </row>
    <row r="159" spans="1:8" ht="12.95" customHeight="1" x14ac:dyDescent="0.25">
      <c r="A159" s="4"/>
      <c r="B159" s="21"/>
      <c r="C159" s="21"/>
      <c r="D159" s="21"/>
      <c r="E159" s="21"/>
      <c r="F159" s="21"/>
      <c r="G159" s="21"/>
      <c r="H159" s="3"/>
    </row>
    <row r="160" spans="1:8" ht="12.95" customHeight="1" x14ac:dyDescent="0.25">
      <c r="A160" s="4"/>
      <c r="B160" s="4"/>
      <c r="C160" s="5"/>
      <c r="D160" s="5"/>
      <c r="E160" s="5"/>
      <c r="F160" s="5"/>
      <c r="G160" s="5"/>
      <c r="H160" s="3"/>
    </row>
  </sheetData>
  <mergeCells count="10">
    <mergeCell ref="D3:G3"/>
    <mergeCell ref="D4:G4"/>
    <mergeCell ref="D5:G5"/>
    <mergeCell ref="D6:G6"/>
    <mergeCell ref="A8:G8"/>
    <mergeCell ref="C11:D12"/>
    <mergeCell ref="F11:F12"/>
    <mergeCell ref="G11:G12"/>
    <mergeCell ref="A11:A12"/>
    <mergeCell ref="B11:B12"/>
  </mergeCells>
  <pageMargins left="0.78740157480314965" right="0.59055118110236215" top="0.59055118110236215" bottom="0.39370078740157483" header="0" footer="0"/>
  <pageSetup paperSize="9" scale="65" fitToWidth="2" fitToHeight="0" orientation="portrait" r:id="rId1"/>
  <headerFooter differentFirst="1">
    <oddHeader>&amp;C&amp;P</oddHeader>
    <evenFooter>&amp;R&amp;D СТР. &amp;P</evenFooter>
  </headerFooter>
  <rowBreaks count="1" manualBreakCount="1">
    <brk id="1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zoomScaleSheetLayoutView="100" workbookViewId="0">
      <selection activeCell="D5" sqref="D5:G5"/>
    </sheetView>
  </sheetViews>
  <sheetFormatPr defaultRowHeight="15" x14ac:dyDescent="0.25"/>
  <cols>
    <col min="1" max="1" width="53.85546875" style="1" customWidth="1"/>
    <col min="2" max="2" width="31.4257812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9.140625" style="1"/>
  </cols>
  <sheetData>
    <row r="1" spans="1:8" ht="18.75" x14ac:dyDescent="0.3">
      <c r="A1" s="37"/>
      <c r="B1" s="37"/>
      <c r="C1" s="37"/>
      <c r="D1" s="37"/>
      <c r="E1" s="37"/>
      <c r="F1" s="37"/>
      <c r="G1" s="37"/>
    </row>
    <row r="2" spans="1:8" ht="21" customHeight="1" x14ac:dyDescent="0.3">
      <c r="A2" s="37"/>
      <c r="B2" s="37"/>
      <c r="C2" s="37"/>
      <c r="D2" s="79" t="s">
        <v>635</v>
      </c>
      <c r="E2" s="79"/>
      <c r="F2" s="79"/>
      <c r="G2" s="79"/>
    </row>
    <row r="3" spans="1:8" ht="22.5" customHeight="1" x14ac:dyDescent="0.3">
      <c r="A3" s="37"/>
      <c r="B3" s="37"/>
      <c r="C3" s="37"/>
      <c r="D3" s="79" t="s">
        <v>626</v>
      </c>
      <c r="E3" s="79"/>
      <c r="F3" s="79"/>
      <c r="G3" s="79"/>
    </row>
    <row r="4" spans="1:8" ht="21.75" customHeight="1" x14ac:dyDescent="0.3">
      <c r="A4" s="38"/>
      <c r="B4" s="39"/>
      <c r="C4" s="39"/>
      <c r="D4" s="80" t="s">
        <v>627</v>
      </c>
      <c r="E4" s="80"/>
      <c r="F4" s="80"/>
      <c r="G4" s="80"/>
      <c r="H4" s="3"/>
    </row>
    <row r="5" spans="1:8" ht="19.5" customHeight="1" x14ac:dyDescent="0.3">
      <c r="A5" s="38"/>
      <c r="B5" s="39"/>
      <c r="C5" s="39"/>
      <c r="D5" s="80" t="s">
        <v>639</v>
      </c>
      <c r="E5" s="80"/>
      <c r="F5" s="80"/>
      <c r="G5" s="80"/>
      <c r="H5" s="3"/>
    </row>
    <row r="6" spans="1:8" ht="18" customHeight="1" x14ac:dyDescent="0.3">
      <c r="A6" s="38"/>
      <c r="B6" s="39"/>
      <c r="C6" s="39"/>
      <c r="D6" s="39"/>
      <c r="E6" s="39"/>
      <c r="F6" s="39"/>
      <c r="G6" s="40"/>
      <c r="H6" s="3"/>
    </row>
    <row r="7" spans="1:8" ht="20.25" customHeight="1" x14ac:dyDescent="0.3">
      <c r="A7" s="81" t="s">
        <v>636</v>
      </c>
      <c r="B7" s="81"/>
      <c r="C7" s="81"/>
      <c r="D7" s="81"/>
      <c r="E7" s="81"/>
      <c r="F7" s="81"/>
      <c r="G7" s="81"/>
      <c r="H7" s="3"/>
    </row>
    <row r="8" spans="1:8" ht="23.25" customHeight="1" x14ac:dyDescent="0.3">
      <c r="A8" s="41"/>
      <c r="B8" s="41"/>
      <c r="C8" s="42"/>
      <c r="D8" s="42"/>
      <c r="E8" s="43"/>
      <c r="F8" s="43"/>
      <c r="G8" s="40" t="s">
        <v>629</v>
      </c>
      <c r="H8" s="3"/>
    </row>
    <row r="9" spans="1:8" ht="11.45" customHeight="1" x14ac:dyDescent="0.25">
      <c r="A9" s="82" t="s">
        <v>2</v>
      </c>
      <c r="B9" s="82" t="s">
        <v>298</v>
      </c>
      <c r="C9" s="84" t="s">
        <v>632</v>
      </c>
      <c r="D9" s="84"/>
      <c r="E9" s="55"/>
      <c r="F9" s="85" t="s">
        <v>633</v>
      </c>
      <c r="G9" s="86" t="s">
        <v>634</v>
      </c>
      <c r="H9" s="3"/>
    </row>
    <row r="10" spans="1:8" ht="46.5" customHeight="1" x14ac:dyDescent="0.25">
      <c r="A10" s="83"/>
      <c r="B10" s="83"/>
      <c r="C10" s="84"/>
      <c r="D10" s="84"/>
      <c r="E10" s="56"/>
      <c r="F10" s="85"/>
      <c r="G10" s="87"/>
      <c r="H10" s="3"/>
    </row>
    <row r="11" spans="1:8" ht="11.45" customHeight="1" x14ac:dyDescent="0.25">
      <c r="A11" s="55" t="s">
        <v>5</v>
      </c>
      <c r="B11" s="55" t="s">
        <v>6</v>
      </c>
      <c r="C11" s="57" t="s">
        <v>8</v>
      </c>
      <c r="D11" s="57" t="s">
        <v>7</v>
      </c>
      <c r="E11" s="57" t="s">
        <v>10</v>
      </c>
      <c r="F11" s="57" t="s">
        <v>8</v>
      </c>
      <c r="G11" s="26" t="s">
        <v>9</v>
      </c>
      <c r="H11" s="3"/>
    </row>
    <row r="12" spans="1:8" ht="26.25" customHeight="1" x14ac:dyDescent="0.25">
      <c r="A12" s="58" t="s">
        <v>299</v>
      </c>
      <c r="B12" s="59" t="s">
        <v>12</v>
      </c>
      <c r="C12" s="60">
        <v>862297341.30999994</v>
      </c>
      <c r="D12" s="60">
        <f>C12/1000</f>
        <v>862297.34130999993</v>
      </c>
      <c r="E12" s="60">
        <v>139227670.06999999</v>
      </c>
      <c r="F12" s="60">
        <f>E12/1000</f>
        <v>139227.67006999999</v>
      </c>
      <c r="G12" s="36">
        <f>F12/D12*100</f>
        <v>16.146132360617706</v>
      </c>
      <c r="H12" s="3"/>
    </row>
    <row r="13" spans="1:8" ht="14.25" customHeight="1" x14ac:dyDescent="0.25">
      <c r="A13" s="61" t="s">
        <v>14</v>
      </c>
      <c r="B13" s="62"/>
      <c r="C13" s="62"/>
      <c r="D13" s="60"/>
      <c r="E13" s="62"/>
      <c r="F13" s="60"/>
      <c r="G13" s="36"/>
      <c r="H13" s="3"/>
    </row>
    <row r="14" spans="1:8" x14ac:dyDescent="0.25">
      <c r="A14" s="63" t="s">
        <v>300</v>
      </c>
      <c r="B14" s="62" t="s">
        <v>301</v>
      </c>
      <c r="C14" s="64">
        <v>76063698.840000004</v>
      </c>
      <c r="D14" s="60">
        <f t="shared" ref="D14:D76" si="0">C14/1000</f>
        <v>76063.698839999997</v>
      </c>
      <c r="E14" s="64">
        <v>15962954.52</v>
      </c>
      <c r="F14" s="60">
        <f t="shared" ref="F14:F76" si="1">E14/1000</f>
        <v>15962.954519999999</v>
      </c>
      <c r="G14" s="36">
        <f t="shared" ref="G14:G76" si="2">F14/D14*100</f>
        <v>20.986298015270172</v>
      </c>
      <c r="H14" s="3"/>
    </row>
    <row r="15" spans="1:8" ht="39" x14ac:dyDescent="0.25">
      <c r="A15" s="63" t="s">
        <v>302</v>
      </c>
      <c r="B15" s="62" t="s">
        <v>303</v>
      </c>
      <c r="C15" s="64">
        <v>1419820</v>
      </c>
      <c r="D15" s="60">
        <f t="shared" si="0"/>
        <v>1419.82</v>
      </c>
      <c r="E15" s="64">
        <v>212376.62</v>
      </c>
      <c r="F15" s="60">
        <f t="shared" si="1"/>
        <v>212.37662</v>
      </c>
      <c r="G15" s="36">
        <f t="shared" si="2"/>
        <v>14.957996084010649</v>
      </c>
      <c r="H15" s="3"/>
    </row>
    <row r="16" spans="1:8" ht="64.5" x14ac:dyDescent="0.25">
      <c r="A16" s="63" t="s">
        <v>304</v>
      </c>
      <c r="B16" s="62" t="s">
        <v>305</v>
      </c>
      <c r="C16" s="64">
        <v>1419820</v>
      </c>
      <c r="D16" s="60">
        <f t="shared" si="0"/>
        <v>1419.82</v>
      </c>
      <c r="E16" s="64">
        <v>212376.62</v>
      </c>
      <c r="F16" s="60">
        <f t="shared" si="1"/>
        <v>212.37662</v>
      </c>
      <c r="G16" s="36">
        <f t="shared" si="2"/>
        <v>14.957996084010649</v>
      </c>
      <c r="H16" s="3"/>
    </row>
    <row r="17" spans="1:8" ht="26.25" x14ac:dyDescent="0.25">
      <c r="A17" s="63" t="s">
        <v>306</v>
      </c>
      <c r="B17" s="62" t="s">
        <v>307</v>
      </c>
      <c r="C17" s="64">
        <v>1419820</v>
      </c>
      <c r="D17" s="60">
        <f t="shared" si="0"/>
        <v>1419.82</v>
      </c>
      <c r="E17" s="64">
        <v>212376.62</v>
      </c>
      <c r="F17" s="60">
        <f t="shared" si="1"/>
        <v>212.37662</v>
      </c>
      <c r="G17" s="36">
        <f t="shared" si="2"/>
        <v>14.957996084010649</v>
      </c>
      <c r="H17" s="3"/>
    </row>
    <row r="18" spans="1:8" ht="26.25" x14ac:dyDescent="0.25">
      <c r="A18" s="63" t="s">
        <v>308</v>
      </c>
      <c r="B18" s="62" t="s">
        <v>309</v>
      </c>
      <c r="C18" s="64">
        <v>927626</v>
      </c>
      <c r="D18" s="60">
        <f t="shared" si="0"/>
        <v>927.62599999999998</v>
      </c>
      <c r="E18" s="64">
        <v>169683.6</v>
      </c>
      <c r="F18" s="60">
        <f t="shared" si="1"/>
        <v>169.68360000000001</v>
      </c>
      <c r="G18" s="36">
        <f t="shared" si="2"/>
        <v>18.29224277887856</v>
      </c>
      <c r="H18" s="3"/>
    </row>
    <row r="19" spans="1:8" ht="39" x14ac:dyDescent="0.25">
      <c r="A19" s="63" t="s">
        <v>310</v>
      </c>
      <c r="B19" s="62" t="s">
        <v>311</v>
      </c>
      <c r="C19" s="64">
        <v>212052</v>
      </c>
      <c r="D19" s="60">
        <f t="shared" si="0"/>
        <v>212.05199999999999</v>
      </c>
      <c r="E19" s="64" t="s">
        <v>13</v>
      </c>
      <c r="F19" s="60"/>
      <c r="G19" s="36">
        <f t="shared" si="2"/>
        <v>0</v>
      </c>
      <c r="H19" s="3"/>
    </row>
    <row r="20" spans="1:8" ht="39" x14ac:dyDescent="0.25">
      <c r="A20" s="63" t="s">
        <v>312</v>
      </c>
      <c r="B20" s="62" t="s">
        <v>313</v>
      </c>
      <c r="C20" s="64">
        <v>280142</v>
      </c>
      <c r="D20" s="60">
        <f t="shared" si="0"/>
        <v>280.142</v>
      </c>
      <c r="E20" s="64">
        <v>42693.02</v>
      </c>
      <c r="F20" s="60">
        <f t="shared" si="1"/>
        <v>42.693019999999997</v>
      </c>
      <c r="G20" s="36">
        <f t="shared" si="2"/>
        <v>15.239778398098105</v>
      </c>
      <c r="H20" s="3"/>
    </row>
    <row r="21" spans="1:8" ht="39" x14ac:dyDescent="0.25">
      <c r="A21" s="63" t="s">
        <v>314</v>
      </c>
      <c r="B21" s="62" t="s">
        <v>315</v>
      </c>
      <c r="C21" s="64">
        <v>3999169</v>
      </c>
      <c r="D21" s="60">
        <f t="shared" si="0"/>
        <v>3999.1689999999999</v>
      </c>
      <c r="E21" s="64">
        <v>743112.81</v>
      </c>
      <c r="F21" s="60">
        <f t="shared" si="1"/>
        <v>743.11281000000008</v>
      </c>
      <c r="G21" s="36">
        <f t="shared" si="2"/>
        <v>18.581680594143435</v>
      </c>
      <c r="H21" s="3"/>
    </row>
    <row r="22" spans="1:8" ht="64.5" x14ac:dyDescent="0.25">
      <c r="A22" s="63" t="s">
        <v>304</v>
      </c>
      <c r="B22" s="62" t="s">
        <v>316</v>
      </c>
      <c r="C22" s="64">
        <v>3939169</v>
      </c>
      <c r="D22" s="60">
        <f t="shared" si="0"/>
        <v>3939.1689999999999</v>
      </c>
      <c r="E22" s="64">
        <v>739287.58</v>
      </c>
      <c r="F22" s="60">
        <f t="shared" si="1"/>
        <v>739.28757999999993</v>
      </c>
      <c r="G22" s="36">
        <f t="shared" si="2"/>
        <v>18.767602507026226</v>
      </c>
      <c r="H22" s="3"/>
    </row>
    <row r="23" spans="1:8" ht="26.25" x14ac:dyDescent="0.25">
      <c r="A23" s="63" t="s">
        <v>306</v>
      </c>
      <c r="B23" s="62" t="s">
        <v>317</v>
      </c>
      <c r="C23" s="64">
        <v>3939169</v>
      </c>
      <c r="D23" s="60">
        <f t="shared" si="0"/>
        <v>3939.1689999999999</v>
      </c>
      <c r="E23" s="64">
        <v>739287.58</v>
      </c>
      <c r="F23" s="60">
        <f t="shared" si="1"/>
        <v>739.28757999999993</v>
      </c>
      <c r="G23" s="36">
        <f t="shared" si="2"/>
        <v>18.767602507026226</v>
      </c>
      <c r="H23" s="3"/>
    </row>
    <row r="24" spans="1:8" ht="26.25" x14ac:dyDescent="0.25">
      <c r="A24" s="63" t="s">
        <v>308</v>
      </c>
      <c r="B24" s="62" t="s">
        <v>318</v>
      </c>
      <c r="C24" s="64">
        <v>2451570</v>
      </c>
      <c r="D24" s="60">
        <f t="shared" si="0"/>
        <v>2451.5700000000002</v>
      </c>
      <c r="E24" s="64">
        <v>415217.75</v>
      </c>
      <c r="F24" s="60">
        <f t="shared" si="1"/>
        <v>415.21775000000002</v>
      </c>
      <c r="G24" s="36">
        <f t="shared" si="2"/>
        <v>16.936809881015023</v>
      </c>
      <c r="H24" s="3"/>
    </row>
    <row r="25" spans="1:8" ht="39" x14ac:dyDescent="0.25">
      <c r="A25" s="63" t="s">
        <v>310</v>
      </c>
      <c r="B25" s="62" t="s">
        <v>319</v>
      </c>
      <c r="C25" s="64">
        <v>507259</v>
      </c>
      <c r="D25" s="60">
        <f t="shared" si="0"/>
        <v>507.25900000000001</v>
      </c>
      <c r="E25" s="64">
        <v>143505</v>
      </c>
      <c r="F25" s="60">
        <f t="shared" si="1"/>
        <v>143.505</v>
      </c>
      <c r="G25" s="36">
        <f t="shared" si="2"/>
        <v>28.290281690418499</v>
      </c>
      <c r="H25" s="3"/>
    </row>
    <row r="26" spans="1:8" ht="26.25" x14ac:dyDescent="0.25">
      <c r="A26" s="63" t="s">
        <v>320</v>
      </c>
      <c r="B26" s="62" t="s">
        <v>321</v>
      </c>
      <c r="C26" s="64">
        <v>240000</v>
      </c>
      <c r="D26" s="60">
        <f t="shared" si="0"/>
        <v>240</v>
      </c>
      <c r="E26" s="64">
        <v>41000</v>
      </c>
      <c r="F26" s="60">
        <f t="shared" si="1"/>
        <v>41</v>
      </c>
      <c r="G26" s="36">
        <f t="shared" si="2"/>
        <v>17.083333333333332</v>
      </c>
      <c r="H26" s="3"/>
    </row>
    <row r="27" spans="1:8" ht="39" x14ac:dyDescent="0.25">
      <c r="A27" s="63" t="s">
        <v>312</v>
      </c>
      <c r="B27" s="62" t="s">
        <v>322</v>
      </c>
      <c r="C27" s="64">
        <v>740340</v>
      </c>
      <c r="D27" s="60">
        <f t="shared" si="0"/>
        <v>740.34</v>
      </c>
      <c r="E27" s="64">
        <v>139564.82999999999</v>
      </c>
      <c r="F27" s="60">
        <f t="shared" si="1"/>
        <v>139.56483</v>
      </c>
      <c r="G27" s="36">
        <f t="shared" si="2"/>
        <v>18.851450684820488</v>
      </c>
      <c r="H27" s="3"/>
    </row>
    <row r="28" spans="1:8" ht="26.25" x14ac:dyDescent="0.25">
      <c r="A28" s="63" t="s">
        <v>323</v>
      </c>
      <c r="B28" s="62" t="s">
        <v>324</v>
      </c>
      <c r="C28" s="64">
        <v>50000</v>
      </c>
      <c r="D28" s="60">
        <f t="shared" si="0"/>
        <v>50</v>
      </c>
      <c r="E28" s="64">
        <v>2733.23</v>
      </c>
      <c r="F28" s="60">
        <f t="shared" si="1"/>
        <v>2.7332299999999998</v>
      </c>
      <c r="G28" s="36">
        <f t="shared" si="2"/>
        <v>5.4664599999999997</v>
      </c>
      <c r="H28" s="3"/>
    </row>
    <row r="29" spans="1:8" ht="26.25" x14ac:dyDescent="0.25">
      <c r="A29" s="63" t="s">
        <v>325</v>
      </c>
      <c r="B29" s="62" t="s">
        <v>326</v>
      </c>
      <c r="C29" s="64">
        <v>50000</v>
      </c>
      <c r="D29" s="60">
        <f t="shared" si="0"/>
        <v>50</v>
      </c>
      <c r="E29" s="64">
        <v>2733.23</v>
      </c>
      <c r="F29" s="60">
        <f t="shared" si="1"/>
        <v>2.7332299999999998</v>
      </c>
      <c r="G29" s="36">
        <f t="shared" si="2"/>
        <v>5.4664599999999997</v>
      </c>
      <c r="H29" s="3"/>
    </row>
    <row r="30" spans="1:8" x14ac:dyDescent="0.25">
      <c r="A30" s="63" t="s">
        <v>327</v>
      </c>
      <c r="B30" s="62" t="s">
        <v>328</v>
      </c>
      <c r="C30" s="64">
        <v>50000</v>
      </c>
      <c r="D30" s="60">
        <f t="shared" si="0"/>
        <v>50</v>
      </c>
      <c r="E30" s="64">
        <v>2733.23</v>
      </c>
      <c r="F30" s="60">
        <f t="shared" si="1"/>
        <v>2.7332299999999998</v>
      </c>
      <c r="G30" s="36">
        <f t="shared" si="2"/>
        <v>5.4664599999999997</v>
      </c>
      <c r="H30" s="3"/>
    </row>
    <row r="31" spans="1:8" x14ac:dyDescent="0.25">
      <c r="A31" s="63" t="s">
        <v>329</v>
      </c>
      <c r="B31" s="62" t="s">
        <v>330</v>
      </c>
      <c r="C31" s="64">
        <v>10000</v>
      </c>
      <c r="D31" s="60">
        <f t="shared" si="0"/>
        <v>10</v>
      </c>
      <c r="E31" s="64">
        <v>1092</v>
      </c>
      <c r="F31" s="60">
        <f t="shared" si="1"/>
        <v>1.0920000000000001</v>
      </c>
      <c r="G31" s="36">
        <f t="shared" si="2"/>
        <v>10.92</v>
      </c>
      <c r="H31" s="3"/>
    </row>
    <row r="32" spans="1:8" x14ac:dyDescent="0.25">
      <c r="A32" s="63" t="s">
        <v>331</v>
      </c>
      <c r="B32" s="62" t="s">
        <v>332</v>
      </c>
      <c r="C32" s="64">
        <v>10000</v>
      </c>
      <c r="D32" s="60">
        <f t="shared" si="0"/>
        <v>10</v>
      </c>
      <c r="E32" s="64">
        <v>1092</v>
      </c>
      <c r="F32" s="60">
        <f t="shared" si="1"/>
        <v>1.0920000000000001</v>
      </c>
      <c r="G32" s="36">
        <f t="shared" si="2"/>
        <v>10.92</v>
      </c>
      <c r="H32" s="3"/>
    </row>
    <row r="33" spans="1:8" x14ac:dyDescent="0.25">
      <c r="A33" s="63" t="s">
        <v>333</v>
      </c>
      <c r="B33" s="62" t="s">
        <v>334</v>
      </c>
      <c r="C33" s="64">
        <v>5000</v>
      </c>
      <c r="D33" s="60">
        <f t="shared" si="0"/>
        <v>5</v>
      </c>
      <c r="E33" s="64">
        <v>1092</v>
      </c>
      <c r="F33" s="60">
        <f t="shared" si="1"/>
        <v>1.0920000000000001</v>
      </c>
      <c r="G33" s="36">
        <f t="shared" si="2"/>
        <v>21.84</v>
      </c>
      <c r="H33" s="3"/>
    </row>
    <row r="34" spans="1:8" x14ac:dyDescent="0.25">
      <c r="A34" s="63" t="s">
        <v>335</v>
      </c>
      <c r="B34" s="62" t="s">
        <v>336</v>
      </c>
      <c r="C34" s="64">
        <v>5000</v>
      </c>
      <c r="D34" s="60">
        <f t="shared" si="0"/>
        <v>5</v>
      </c>
      <c r="E34" s="64" t="s">
        <v>13</v>
      </c>
      <c r="F34" s="60"/>
      <c r="G34" s="36">
        <f t="shared" si="2"/>
        <v>0</v>
      </c>
      <c r="H34" s="3"/>
    </row>
    <row r="35" spans="1:8" ht="51.75" x14ac:dyDescent="0.25">
      <c r="A35" s="63" t="s">
        <v>337</v>
      </c>
      <c r="B35" s="62" t="s">
        <v>338</v>
      </c>
      <c r="C35" s="64">
        <v>25732151</v>
      </c>
      <c r="D35" s="60">
        <f t="shared" si="0"/>
        <v>25732.151000000002</v>
      </c>
      <c r="E35" s="64">
        <v>5740793.7699999996</v>
      </c>
      <c r="F35" s="60">
        <f t="shared" si="1"/>
        <v>5740.7937699999993</v>
      </c>
      <c r="G35" s="36">
        <f t="shared" si="2"/>
        <v>22.309809117784202</v>
      </c>
      <c r="H35" s="3"/>
    </row>
    <row r="36" spans="1:8" ht="64.5" x14ac:dyDescent="0.25">
      <c r="A36" s="63" t="s">
        <v>304</v>
      </c>
      <c r="B36" s="62" t="s">
        <v>339</v>
      </c>
      <c r="C36" s="64">
        <v>25436558</v>
      </c>
      <c r="D36" s="60">
        <f t="shared" si="0"/>
        <v>25436.558000000001</v>
      </c>
      <c r="E36" s="64">
        <v>5730580.9299999997</v>
      </c>
      <c r="F36" s="60">
        <f t="shared" si="1"/>
        <v>5730.5809300000001</v>
      </c>
      <c r="G36" s="36">
        <f t="shared" si="2"/>
        <v>22.528916569608199</v>
      </c>
      <c r="H36" s="3"/>
    </row>
    <row r="37" spans="1:8" ht="26.25" x14ac:dyDescent="0.25">
      <c r="A37" s="63" t="s">
        <v>306</v>
      </c>
      <c r="B37" s="62" t="s">
        <v>340</v>
      </c>
      <c r="C37" s="64">
        <v>25436558</v>
      </c>
      <c r="D37" s="60">
        <f t="shared" si="0"/>
        <v>25436.558000000001</v>
      </c>
      <c r="E37" s="64">
        <v>5730580.9299999997</v>
      </c>
      <c r="F37" s="60">
        <f t="shared" si="1"/>
        <v>5730.5809300000001</v>
      </c>
      <c r="G37" s="36">
        <f t="shared" si="2"/>
        <v>22.528916569608199</v>
      </c>
      <c r="H37" s="3"/>
    </row>
    <row r="38" spans="1:8" ht="26.25" x14ac:dyDescent="0.25">
      <c r="A38" s="63" t="s">
        <v>308</v>
      </c>
      <c r="B38" s="62" t="s">
        <v>341</v>
      </c>
      <c r="C38" s="64">
        <v>16676695</v>
      </c>
      <c r="D38" s="60">
        <f t="shared" si="0"/>
        <v>16676.695</v>
      </c>
      <c r="E38" s="64">
        <v>3373117.45</v>
      </c>
      <c r="F38" s="60">
        <f t="shared" si="1"/>
        <v>3373.1174500000002</v>
      </c>
      <c r="G38" s="36">
        <f t="shared" si="2"/>
        <v>20.226534394254976</v>
      </c>
      <c r="H38" s="3"/>
    </row>
    <row r="39" spans="1:8" ht="39" x14ac:dyDescent="0.25">
      <c r="A39" s="63" t="s">
        <v>310</v>
      </c>
      <c r="B39" s="62" t="s">
        <v>342</v>
      </c>
      <c r="C39" s="64">
        <v>3752922.5</v>
      </c>
      <c r="D39" s="60">
        <f t="shared" si="0"/>
        <v>3752.9225000000001</v>
      </c>
      <c r="E39" s="64">
        <v>1603643.9</v>
      </c>
      <c r="F39" s="60">
        <f t="shared" si="1"/>
        <v>1603.6438999999998</v>
      </c>
      <c r="G39" s="36">
        <f t="shared" si="2"/>
        <v>42.730536002275556</v>
      </c>
      <c r="H39" s="3"/>
    </row>
    <row r="40" spans="1:8" ht="39" x14ac:dyDescent="0.25">
      <c r="A40" s="63" t="s">
        <v>312</v>
      </c>
      <c r="B40" s="62" t="s">
        <v>343</v>
      </c>
      <c r="C40" s="64">
        <v>5006940.5</v>
      </c>
      <c r="D40" s="60">
        <f t="shared" si="0"/>
        <v>5006.9404999999997</v>
      </c>
      <c r="E40" s="64">
        <v>753819.58</v>
      </c>
      <c r="F40" s="60">
        <f t="shared" si="1"/>
        <v>753.81957999999997</v>
      </c>
      <c r="G40" s="36">
        <f t="shared" si="2"/>
        <v>15.055493070069437</v>
      </c>
      <c r="H40" s="3"/>
    </row>
    <row r="41" spans="1:8" ht="26.25" x14ac:dyDescent="0.25">
      <c r="A41" s="63" t="s">
        <v>323</v>
      </c>
      <c r="B41" s="62" t="s">
        <v>344</v>
      </c>
      <c r="C41" s="64">
        <v>286193</v>
      </c>
      <c r="D41" s="60">
        <f t="shared" si="0"/>
        <v>286.19299999999998</v>
      </c>
      <c r="E41" s="64">
        <v>6812.84</v>
      </c>
      <c r="F41" s="60">
        <f t="shared" si="1"/>
        <v>6.8128400000000005</v>
      </c>
      <c r="G41" s="36">
        <f t="shared" si="2"/>
        <v>2.3805054630965818</v>
      </c>
      <c r="H41" s="3"/>
    </row>
    <row r="42" spans="1:8" ht="26.25" x14ac:dyDescent="0.25">
      <c r="A42" s="63" t="s">
        <v>325</v>
      </c>
      <c r="B42" s="62" t="s">
        <v>345</v>
      </c>
      <c r="C42" s="64">
        <v>286193</v>
      </c>
      <c r="D42" s="60">
        <f t="shared" si="0"/>
        <v>286.19299999999998</v>
      </c>
      <c r="E42" s="64">
        <v>6812.84</v>
      </c>
      <c r="F42" s="60">
        <f t="shared" si="1"/>
        <v>6.8128400000000005</v>
      </c>
      <c r="G42" s="36">
        <f t="shared" si="2"/>
        <v>2.3805054630965818</v>
      </c>
      <c r="H42" s="3"/>
    </row>
    <row r="43" spans="1:8" x14ac:dyDescent="0.25">
      <c r="A43" s="63" t="s">
        <v>327</v>
      </c>
      <c r="B43" s="62" t="s">
        <v>346</v>
      </c>
      <c r="C43" s="64">
        <v>286193</v>
      </c>
      <c r="D43" s="60">
        <f t="shared" si="0"/>
        <v>286.19299999999998</v>
      </c>
      <c r="E43" s="64">
        <v>6812.84</v>
      </c>
      <c r="F43" s="60">
        <f t="shared" si="1"/>
        <v>6.8128400000000005</v>
      </c>
      <c r="G43" s="36">
        <f t="shared" si="2"/>
        <v>2.3805054630965818</v>
      </c>
      <c r="H43" s="3"/>
    </row>
    <row r="44" spans="1:8" x14ac:dyDescent="0.25">
      <c r="A44" s="63" t="s">
        <v>347</v>
      </c>
      <c r="B44" s="62" t="s">
        <v>348</v>
      </c>
      <c r="C44" s="64">
        <v>3400</v>
      </c>
      <c r="D44" s="60">
        <f t="shared" si="0"/>
        <v>3.4</v>
      </c>
      <c r="E44" s="64">
        <v>3400</v>
      </c>
      <c r="F44" s="60">
        <f t="shared" si="1"/>
        <v>3.4</v>
      </c>
      <c r="G44" s="36">
        <f t="shared" si="2"/>
        <v>100</v>
      </c>
      <c r="H44" s="3"/>
    </row>
    <row r="45" spans="1:8" x14ac:dyDescent="0.25">
      <c r="A45" s="63" t="s">
        <v>272</v>
      </c>
      <c r="B45" s="62" t="s">
        <v>349</v>
      </c>
      <c r="C45" s="64">
        <v>3400</v>
      </c>
      <c r="D45" s="60">
        <f t="shared" si="0"/>
        <v>3.4</v>
      </c>
      <c r="E45" s="64">
        <v>3400</v>
      </c>
      <c r="F45" s="60">
        <f t="shared" si="1"/>
        <v>3.4</v>
      </c>
      <c r="G45" s="36">
        <f t="shared" si="2"/>
        <v>100</v>
      </c>
      <c r="H45" s="3"/>
    </row>
    <row r="46" spans="1:8" x14ac:dyDescent="0.25">
      <c r="A46" s="63" t="s">
        <v>329</v>
      </c>
      <c r="B46" s="62" t="s">
        <v>350</v>
      </c>
      <c r="C46" s="64">
        <v>6000</v>
      </c>
      <c r="D46" s="60">
        <f t="shared" si="0"/>
        <v>6</v>
      </c>
      <c r="E46" s="64" t="s">
        <v>13</v>
      </c>
      <c r="F46" s="60"/>
      <c r="G46" s="36">
        <f t="shared" si="2"/>
        <v>0</v>
      </c>
      <c r="H46" s="3"/>
    </row>
    <row r="47" spans="1:8" x14ac:dyDescent="0.25">
      <c r="A47" s="63" t="s">
        <v>331</v>
      </c>
      <c r="B47" s="62" t="s">
        <v>351</v>
      </c>
      <c r="C47" s="64">
        <v>6000</v>
      </c>
      <c r="D47" s="60">
        <f t="shared" si="0"/>
        <v>6</v>
      </c>
      <c r="E47" s="64" t="s">
        <v>13</v>
      </c>
      <c r="F47" s="60"/>
      <c r="G47" s="36">
        <f t="shared" si="2"/>
        <v>0</v>
      </c>
      <c r="H47" s="3"/>
    </row>
    <row r="48" spans="1:8" x14ac:dyDescent="0.25">
      <c r="A48" s="63" t="s">
        <v>335</v>
      </c>
      <c r="B48" s="62" t="s">
        <v>352</v>
      </c>
      <c r="C48" s="64">
        <v>6000</v>
      </c>
      <c r="D48" s="60">
        <f t="shared" si="0"/>
        <v>6</v>
      </c>
      <c r="E48" s="64" t="s">
        <v>13</v>
      </c>
      <c r="F48" s="60"/>
      <c r="G48" s="36">
        <f t="shared" si="2"/>
        <v>0</v>
      </c>
      <c r="H48" s="3"/>
    </row>
    <row r="49" spans="1:8" x14ac:dyDescent="0.25">
      <c r="A49" s="63" t="s">
        <v>353</v>
      </c>
      <c r="B49" s="62" t="s">
        <v>354</v>
      </c>
      <c r="C49" s="64">
        <v>43800</v>
      </c>
      <c r="D49" s="60">
        <f t="shared" si="0"/>
        <v>43.8</v>
      </c>
      <c r="E49" s="64">
        <v>43800</v>
      </c>
      <c r="F49" s="60">
        <f t="shared" si="1"/>
        <v>43.8</v>
      </c>
      <c r="G49" s="36">
        <f t="shared" si="2"/>
        <v>100</v>
      </c>
      <c r="H49" s="3"/>
    </row>
    <row r="50" spans="1:8" ht="26.25" x14ac:dyDescent="0.25">
      <c r="A50" s="63" t="s">
        <v>323</v>
      </c>
      <c r="B50" s="62" t="s">
        <v>355</v>
      </c>
      <c r="C50" s="64">
        <v>43800</v>
      </c>
      <c r="D50" s="60">
        <f t="shared" si="0"/>
        <v>43.8</v>
      </c>
      <c r="E50" s="64">
        <v>43800</v>
      </c>
      <c r="F50" s="60">
        <f t="shared" si="1"/>
        <v>43.8</v>
      </c>
      <c r="G50" s="36">
        <f t="shared" si="2"/>
        <v>100</v>
      </c>
      <c r="H50" s="3"/>
    </row>
    <row r="51" spans="1:8" ht="26.25" x14ac:dyDescent="0.25">
      <c r="A51" s="63" t="s">
        <v>325</v>
      </c>
      <c r="B51" s="62" t="s">
        <v>356</v>
      </c>
      <c r="C51" s="64">
        <v>43800</v>
      </c>
      <c r="D51" s="60">
        <f t="shared" si="0"/>
        <v>43.8</v>
      </c>
      <c r="E51" s="64">
        <v>43800</v>
      </c>
      <c r="F51" s="60">
        <f t="shared" si="1"/>
        <v>43.8</v>
      </c>
      <c r="G51" s="36">
        <f t="shared" si="2"/>
        <v>100</v>
      </c>
      <c r="H51" s="3"/>
    </row>
    <row r="52" spans="1:8" x14ac:dyDescent="0.25">
      <c r="A52" s="63" t="s">
        <v>327</v>
      </c>
      <c r="B52" s="62" t="s">
        <v>357</v>
      </c>
      <c r="C52" s="64">
        <v>43800</v>
      </c>
      <c r="D52" s="60">
        <f t="shared" si="0"/>
        <v>43.8</v>
      </c>
      <c r="E52" s="64">
        <v>43800</v>
      </c>
      <c r="F52" s="60">
        <f t="shared" si="1"/>
        <v>43.8</v>
      </c>
      <c r="G52" s="36">
        <f t="shared" si="2"/>
        <v>100</v>
      </c>
      <c r="H52" s="3"/>
    </row>
    <row r="53" spans="1:8" ht="39" x14ac:dyDescent="0.25">
      <c r="A53" s="63" t="s">
        <v>358</v>
      </c>
      <c r="B53" s="62" t="s">
        <v>359</v>
      </c>
      <c r="C53" s="64">
        <v>6368660</v>
      </c>
      <c r="D53" s="60">
        <f t="shared" si="0"/>
        <v>6368.66</v>
      </c>
      <c r="E53" s="64">
        <v>1367655.51</v>
      </c>
      <c r="F53" s="60">
        <f t="shared" si="1"/>
        <v>1367.65551</v>
      </c>
      <c r="G53" s="36">
        <f t="shared" si="2"/>
        <v>21.474776640611999</v>
      </c>
      <c r="H53" s="3"/>
    </row>
    <row r="54" spans="1:8" ht="64.5" x14ac:dyDescent="0.25">
      <c r="A54" s="63" t="s">
        <v>304</v>
      </c>
      <c r="B54" s="62" t="s">
        <v>360</v>
      </c>
      <c r="C54" s="64">
        <v>6289260</v>
      </c>
      <c r="D54" s="60">
        <f t="shared" si="0"/>
        <v>6289.26</v>
      </c>
      <c r="E54" s="64">
        <v>1367105.51</v>
      </c>
      <c r="F54" s="60">
        <f t="shared" si="1"/>
        <v>1367.1055100000001</v>
      </c>
      <c r="G54" s="36">
        <f t="shared" si="2"/>
        <v>21.737144115523925</v>
      </c>
      <c r="H54" s="3"/>
    </row>
    <row r="55" spans="1:8" ht="26.25" x14ac:dyDescent="0.25">
      <c r="A55" s="63" t="s">
        <v>306</v>
      </c>
      <c r="B55" s="62" t="s">
        <v>361</v>
      </c>
      <c r="C55" s="64">
        <v>6289260</v>
      </c>
      <c r="D55" s="60">
        <f t="shared" si="0"/>
        <v>6289.26</v>
      </c>
      <c r="E55" s="64">
        <v>1367105.51</v>
      </c>
      <c r="F55" s="60">
        <f t="shared" si="1"/>
        <v>1367.1055100000001</v>
      </c>
      <c r="G55" s="36">
        <f t="shared" si="2"/>
        <v>21.737144115523925</v>
      </c>
      <c r="H55" s="3"/>
    </row>
    <row r="56" spans="1:8" ht="26.25" x14ac:dyDescent="0.25">
      <c r="A56" s="63" t="s">
        <v>308</v>
      </c>
      <c r="B56" s="62" t="s">
        <v>362</v>
      </c>
      <c r="C56" s="64">
        <v>4221640</v>
      </c>
      <c r="D56" s="60">
        <f t="shared" si="0"/>
        <v>4221.6400000000003</v>
      </c>
      <c r="E56" s="64">
        <v>826530.18</v>
      </c>
      <c r="F56" s="60">
        <f t="shared" si="1"/>
        <v>826.53018000000009</v>
      </c>
      <c r="G56" s="36">
        <f t="shared" si="2"/>
        <v>19.578414549795813</v>
      </c>
      <c r="H56" s="3"/>
    </row>
    <row r="57" spans="1:8" ht="39" x14ac:dyDescent="0.25">
      <c r="A57" s="63" t="s">
        <v>310</v>
      </c>
      <c r="B57" s="62" t="s">
        <v>363</v>
      </c>
      <c r="C57" s="64">
        <v>792472.25</v>
      </c>
      <c r="D57" s="60">
        <f t="shared" si="0"/>
        <v>792.47225000000003</v>
      </c>
      <c r="E57" s="64">
        <v>327483.90000000002</v>
      </c>
      <c r="F57" s="60">
        <f t="shared" si="1"/>
        <v>327.48390000000001</v>
      </c>
      <c r="G57" s="36">
        <f t="shared" si="2"/>
        <v>41.324336593489555</v>
      </c>
      <c r="H57" s="3"/>
    </row>
    <row r="58" spans="1:8" ht="39" x14ac:dyDescent="0.25">
      <c r="A58" s="63" t="s">
        <v>312</v>
      </c>
      <c r="B58" s="62" t="s">
        <v>364</v>
      </c>
      <c r="C58" s="64">
        <v>1275147.75</v>
      </c>
      <c r="D58" s="60">
        <f t="shared" si="0"/>
        <v>1275.1477500000001</v>
      </c>
      <c r="E58" s="64">
        <v>213091.43</v>
      </c>
      <c r="F58" s="60">
        <f t="shared" si="1"/>
        <v>213.09143</v>
      </c>
      <c r="G58" s="36">
        <f t="shared" si="2"/>
        <v>16.71111680979714</v>
      </c>
      <c r="H58" s="3"/>
    </row>
    <row r="59" spans="1:8" ht="26.25" x14ac:dyDescent="0.25">
      <c r="A59" s="63" t="s">
        <v>323</v>
      </c>
      <c r="B59" s="62" t="s">
        <v>365</v>
      </c>
      <c r="C59" s="64">
        <v>75400</v>
      </c>
      <c r="D59" s="60">
        <f t="shared" si="0"/>
        <v>75.400000000000006</v>
      </c>
      <c r="E59" s="64">
        <v>550</v>
      </c>
      <c r="F59" s="60">
        <f t="shared" si="1"/>
        <v>0.55000000000000004</v>
      </c>
      <c r="G59" s="36">
        <f t="shared" si="2"/>
        <v>0.72944297082228116</v>
      </c>
      <c r="H59" s="3"/>
    </row>
    <row r="60" spans="1:8" ht="26.25" x14ac:dyDescent="0.25">
      <c r="A60" s="63" t="s">
        <v>325</v>
      </c>
      <c r="B60" s="62" t="s">
        <v>366</v>
      </c>
      <c r="C60" s="64">
        <v>75400</v>
      </c>
      <c r="D60" s="60">
        <f t="shared" si="0"/>
        <v>75.400000000000006</v>
      </c>
      <c r="E60" s="64">
        <v>550</v>
      </c>
      <c r="F60" s="60">
        <f t="shared" si="1"/>
        <v>0.55000000000000004</v>
      </c>
      <c r="G60" s="36">
        <f t="shared" si="2"/>
        <v>0.72944297082228116</v>
      </c>
      <c r="H60" s="3"/>
    </row>
    <row r="61" spans="1:8" x14ac:dyDescent="0.25">
      <c r="A61" s="63" t="s">
        <v>327</v>
      </c>
      <c r="B61" s="62" t="s">
        <v>367</v>
      </c>
      <c r="C61" s="64">
        <v>75400</v>
      </c>
      <c r="D61" s="60">
        <f t="shared" si="0"/>
        <v>75.400000000000006</v>
      </c>
      <c r="E61" s="64">
        <v>550</v>
      </c>
      <c r="F61" s="60">
        <f t="shared" si="1"/>
        <v>0.55000000000000004</v>
      </c>
      <c r="G61" s="36">
        <f t="shared" si="2"/>
        <v>0.72944297082228116</v>
      </c>
      <c r="H61" s="3"/>
    </row>
    <row r="62" spans="1:8" x14ac:dyDescent="0.25">
      <c r="A62" s="63" t="s">
        <v>329</v>
      </c>
      <c r="B62" s="62" t="s">
        <v>368</v>
      </c>
      <c r="C62" s="64">
        <v>4000</v>
      </c>
      <c r="D62" s="60">
        <f t="shared" si="0"/>
        <v>4</v>
      </c>
      <c r="E62" s="64" t="s">
        <v>13</v>
      </c>
      <c r="F62" s="60"/>
      <c r="G62" s="36">
        <f t="shared" si="2"/>
        <v>0</v>
      </c>
      <c r="H62" s="3"/>
    </row>
    <row r="63" spans="1:8" x14ac:dyDescent="0.25">
      <c r="A63" s="63" t="s">
        <v>331</v>
      </c>
      <c r="B63" s="62" t="s">
        <v>369</v>
      </c>
      <c r="C63" s="64">
        <v>4000</v>
      </c>
      <c r="D63" s="60">
        <f t="shared" si="0"/>
        <v>4</v>
      </c>
      <c r="E63" s="64" t="s">
        <v>13</v>
      </c>
      <c r="F63" s="60"/>
      <c r="G63" s="36">
        <f t="shared" si="2"/>
        <v>0</v>
      </c>
      <c r="H63" s="3"/>
    </row>
    <row r="64" spans="1:8" ht="26.25" x14ac:dyDescent="0.25">
      <c r="A64" s="63" t="s">
        <v>370</v>
      </c>
      <c r="B64" s="62" t="s">
        <v>371</v>
      </c>
      <c r="C64" s="64">
        <v>3000</v>
      </c>
      <c r="D64" s="60">
        <f t="shared" si="0"/>
        <v>3</v>
      </c>
      <c r="E64" s="64" t="s">
        <v>13</v>
      </c>
      <c r="F64" s="60"/>
      <c r="G64" s="36">
        <f t="shared" si="2"/>
        <v>0</v>
      </c>
      <c r="H64" s="3"/>
    </row>
    <row r="65" spans="1:8" x14ac:dyDescent="0.25">
      <c r="A65" s="63" t="s">
        <v>335</v>
      </c>
      <c r="B65" s="62" t="s">
        <v>372</v>
      </c>
      <c r="C65" s="64">
        <v>1000</v>
      </c>
      <c r="D65" s="60">
        <f t="shared" si="0"/>
        <v>1</v>
      </c>
      <c r="E65" s="64" t="s">
        <v>13</v>
      </c>
      <c r="F65" s="60"/>
      <c r="G65" s="36">
        <f t="shared" si="2"/>
        <v>0</v>
      </c>
      <c r="H65" s="3"/>
    </row>
    <row r="66" spans="1:8" x14ac:dyDescent="0.25">
      <c r="A66" s="63" t="s">
        <v>373</v>
      </c>
      <c r="B66" s="62" t="s">
        <v>374</v>
      </c>
      <c r="C66" s="64">
        <v>250000</v>
      </c>
      <c r="D66" s="60">
        <f t="shared" si="0"/>
        <v>250</v>
      </c>
      <c r="E66" s="64" t="s">
        <v>13</v>
      </c>
      <c r="F66" s="60"/>
      <c r="G66" s="36">
        <f t="shared" si="2"/>
        <v>0</v>
      </c>
      <c r="H66" s="3"/>
    </row>
    <row r="67" spans="1:8" x14ac:dyDescent="0.25">
      <c r="A67" s="63" t="s">
        <v>329</v>
      </c>
      <c r="B67" s="62" t="s">
        <v>375</v>
      </c>
      <c r="C67" s="64">
        <v>250000</v>
      </c>
      <c r="D67" s="60">
        <f t="shared" si="0"/>
        <v>250</v>
      </c>
      <c r="E67" s="64" t="s">
        <v>13</v>
      </c>
      <c r="F67" s="60"/>
      <c r="G67" s="36">
        <f t="shared" si="2"/>
        <v>0</v>
      </c>
      <c r="H67" s="3"/>
    </row>
    <row r="68" spans="1:8" x14ac:dyDescent="0.25">
      <c r="A68" s="63" t="s">
        <v>376</v>
      </c>
      <c r="B68" s="62" t="s">
        <v>377</v>
      </c>
      <c r="C68" s="64">
        <v>250000</v>
      </c>
      <c r="D68" s="60">
        <f t="shared" si="0"/>
        <v>250</v>
      </c>
      <c r="E68" s="64" t="s">
        <v>13</v>
      </c>
      <c r="F68" s="60"/>
      <c r="G68" s="36">
        <f t="shared" si="2"/>
        <v>0</v>
      </c>
      <c r="H68" s="3"/>
    </row>
    <row r="69" spans="1:8" x14ac:dyDescent="0.25">
      <c r="A69" s="63" t="s">
        <v>378</v>
      </c>
      <c r="B69" s="62" t="s">
        <v>379</v>
      </c>
      <c r="C69" s="64">
        <v>38250098.840000004</v>
      </c>
      <c r="D69" s="60">
        <f t="shared" si="0"/>
        <v>38250.098840000006</v>
      </c>
      <c r="E69" s="64">
        <v>7855215.8099999996</v>
      </c>
      <c r="F69" s="60">
        <f t="shared" si="1"/>
        <v>7855.2158099999997</v>
      </c>
      <c r="G69" s="36">
        <f t="shared" si="2"/>
        <v>20.53645885428514</v>
      </c>
      <c r="H69" s="3"/>
    </row>
    <row r="70" spans="1:8" ht="64.5" x14ac:dyDescent="0.25">
      <c r="A70" s="63" t="s">
        <v>304</v>
      </c>
      <c r="B70" s="62" t="s">
        <v>380</v>
      </c>
      <c r="C70" s="64">
        <v>23435083.699999999</v>
      </c>
      <c r="D70" s="60">
        <f t="shared" si="0"/>
        <v>23435.083699999999</v>
      </c>
      <c r="E70" s="64">
        <v>5454136.8099999996</v>
      </c>
      <c r="F70" s="60">
        <f t="shared" si="1"/>
        <v>5454.13681</v>
      </c>
      <c r="G70" s="36">
        <f t="shared" si="2"/>
        <v>23.273383102958579</v>
      </c>
      <c r="H70" s="3"/>
    </row>
    <row r="71" spans="1:8" x14ac:dyDescent="0.25">
      <c r="A71" s="63" t="s">
        <v>381</v>
      </c>
      <c r="B71" s="62" t="s">
        <v>382</v>
      </c>
      <c r="C71" s="64">
        <v>22374000</v>
      </c>
      <c r="D71" s="60">
        <f t="shared" si="0"/>
        <v>22374</v>
      </c>
      <c r="E71" s="64">
        <v>5351248.7300000004</v>
      </c>
      <c r="F71" s="60">
        <f t="shared" si="1"/>
        <v>5351.2487300000003</v>
      </c>
      <c r="G71" s="36">
        <f t="shared" si="2"/>
        <v>23.917264369357291</v>
      </c>
      <c r="H71" s="3"/>
    </row>
    <row r="72" spans="1:8" x14ac:dyDescent="0.25">
      <c r="A72" s="63" t="s">
        <v>383</v>
      </c>
      <c r="B72" s="62" t="s">
        <v>384</v>
      </c>
      <c r="C72" s="64">
        <v>17237300</v>
      </c>
      <c r="D72" s="60">
        <f t="shared" si="0"/>
        <v>17237.3</v>
      </c>
      <c r="E72" s="64">
        <v>3917154.18</v>
      </c>
      <c r="F72" s="60">
        <f t="shared" si="1"/>
        <v>3917.15418</v>
      </c>
      <c r="G72" s="36">
        <f t="shared" si="2"/>
        <v>22.724870948466407</v>
      </c>
      <c r="H72" s="3"/>
    </row>
    <row r="73" spans="1:8" ht="26.25" x14ac:dyDescent="0.25">
      <c r="A73" s="63" t="s">
        <v>385</v>
      </c>
      <c r="B73" s="62" t="s">
        <v>386</v>
      </c>
      <c r="C73" s="64">
        <v>1738.42</v>
      </c>
      <c r="D73" s="60">
        <f t="shared" si="0"/>
        <v>1.7384200000000001</v>
      </c>
      <c r="E73" s="64">
        <v>1738.42</v>
      </c>
      <c r="F73" s="60">
        <f t="shared" si="1"/>
        <v>1.7384200000000001</v>
      </c>
      <c r="G73" s="36">
        <f t="shared" si="2"/>
        <v>100</v>
      </c>
      <c r="H73" s="3"/>
    </row>
    <row r="74" spans="1:8" ht="39" x14ac:dyDescent="0.25">
      <c r="A74" s="63" t="s">
        <v>387</v>
      </c>
      <c r="B74" s="62" t="s">
        <v>388</v>
      </c>
      <c r="C74" s="64">
        <v>5134961.58</v>
      </c>
      <c r="D74" s="60">
        <f t="shared" si="0"/>
        <v>5134.9615800000001</v>
      </c>
      <c r="E74" s="64">
        <v>1432356.13</v>
      </c>
      <c r="F74" s="60">
        <f t="shared" si="1"/>
        <v>1432.3561299999999</v>
      </c>
      <c r="G74" s="36">
        <f t="shared" si="2"/>
        <v>27.89419370884562</v>
      </c>
      <c r="H74" s="3"/>
    </row>
    <row r="75" spans="1:8" ht="26.25" x14ac:dyDescent="0.25">
      <c r="A75" s="63" t="s">
        <v>306</v>
      </c>
      <c r="B75" s="62" t="s">
        <v>389</v>
      </c>
      <c r="C75" s="64">
        <v>1061083.7</v>
      </c>
      <c r="D75" s="60">
        <f t="shared" si="0"/>
        <v>1061.0836999999999</v>
      </c>
      <c r="E75" s="64">
        <v>102888.08</v>
      </c>
      <c r="F75" s="60">
        <f t="shared" si="1"/>
        <v>102.88808</v>
      </c>
      <c r="G75" s="36">
        <f t="shared" si="2"/>
        <v>9.6965093328641281</v>
      </c>
      <c r="H75" s="3"/>
    </row>
    <row r="76" spans="1:8" ht="26.25" x14ac:dyDescent="0.25">
      <c r="A76" s="63" t="s">
        <v>308</v>
      </c>
      <c r="B76" s="62" t="s">
        <v>390</v>
      </c>
      <c r="C76" s="64">
        <v>691200</v>
      </c>
      <c r="D76" s="60">
        <f t="shared" si="0"/>
        <v>691.2</v>
      </c>
      <c r="E76" s="64">
        <v>85702.58</v>
      </c>
      <c r="F76" s="60">
        <f t="shared" si="1"/>
        <v>85.702579999999998</v>
      </c>
      <c r="G76" s="36">
        <f t="shared" si="2"/>
        <v>12.39910011574074</v>
      </c>
      <c r="H76" s="3"/>
    </row>
    <row r="77" spans="1:8" ht="39" x14ac:dyDescent="0.25">
      <c r="A77" s="63" t="s">
        <v>310</v>
      </c>
      <c r="B77" s="62" t="s">
        <v>391</v>
      </c>
      <c r="C77" s="64">
        <v>161183.70000000001</v>
      </c>
      <c r="D77" s="60">
        <f t="shared" ref="D77:D140" si="3">C77/1000</f>
        <v>161.18370000000002</v>
      </c>
      <c r="E77" s="64" t="s">
        <v>13</v>
      </c>
      <c r="F77" s="60"/>
      <c r="G77" s="36">
        <f t="shared" ref="G77:G140" si="4">F77/D77*100</f>
        <v>0</v>
      </c>
      <c r="H77" s="3"/>
    </row>
    <row r="78" spans="1:8" ht="39" x14ac:dyDescent="0.25">
      <c r="A78" s="63" t="s">
        <v>312</v>
      </c>
      <c r="B78" s="62" t="s">
        <v>392</v>
      </c>
      <c r="C78" s="64">
        <v>208700</v>
      </c>
      <c r="D78" s="60">
        <f t="shared" si="3"/>
        <v>208.7</v>
      </c>
      <c r="E78" s="64">
        <v>17185.5</v>
      </c>
      <c r="F78" s="60">
        <f t="shared" ref="F78:F140" si="5">E78/1000</f>
        <v>17.185500000000001</v>
      </c>
      <c r="G78" s="36">
        <f t="shared" si="4"/>
        <v>8.2345471969333985</v>
      </c>
      <c r="H78" s="3"/>
    </row>
    <row r="79" spans="1:8" ht="26.25" x14ac:dyDescent="0.25">
      <c r="A79" s="63" t="s">
        <v>323</v>
      </c>
      <c r="B79" s="62" t="s">
        <v>393</v>
      </c>
      <c r="C79" s="64">
        <v>14144015.140000001</v>
      </c>
      <c r="D79" s="60">
        <f t="shared" si="3"/>
        <v>14144.015140000001</v>
      </c>
      <c r="E79" s="64">
        <v>2355997.12</v>
      </c>
      <c r="F79" s="60">
        <f t="shared" si="5"/>
        <v>2355.99712</v>
      </c>
      <c r="G79" s="36">
        <f t="shared" si="4"/>
        <v>16.657201626835928</v>
      </c>
      <c r="H79" s="3"/>
    </row>
    <row r="80" spans="1:8" ht="26.25" x14ac:dyDescent="0.25">
      <c r="A80" s="63" t="s">
        <v>325</v>
      </c>
      <c r="B80" s="62" t="s">
        <v>394</v>
      </c>
      <c r="C80" s="64">
        <v>14144015.140000001</v>
      </c>
      <c r="D80" s="60">
        <f t="shared" si="3"/>
        <v>14144.015140000001</v>
      </c>
      <c r="E80" s="64">
        <v>2355997.12</v>
      </c>
      <c r="F80" s="60">
        <f t="shared" si="5"/>
        <v>2355.99712</v>
      </c>
      <c r="G80" s="36">
        <f t="shared" si="4"/>
        <v>16.657201626835928</v>
      </c>
      <c r="H80" s="3"/>
    </row>
    <row r="81" spans="1:8" x14ac:dyDescent="0.25">
      <c r="A81" s="63" t="s">
        <v>327</v>
      </c>
      <c r="B81" s="62" t="s">
        <v>395</v>
      </c>
      <c r="C81" s="64">
        <v>12375015.140000001</v>
      </c>
      <c r="D81" s="60">
        <f t="shared" si="3"/>
        <v>12375.015140000001</v>
      </c>
      <c r="E81" s="64">
        <v>1878369.41</v>
      </c>
      <c r="F81" s="60">
        <f t="shared" si="5"/>
        <v>1878.36941</v>
      </c>
      <c r="G81" s="36">
        <f t="shared" si="4"/>
        <v>15.178724136898309</v>
      </c>
      <c r="H81" s="3"/>
    </row>
    <row r="82" spans="1:8" x14ac:dyDescent="0.25">
      <c r="A82" s="63" t="s">
        <v>396</v>
      </c>
      <c r="B82" s="62" t="s">
        <v>397</v>
      </c>
      <c r="C82" s="64">
        <v>1769000</v>
      </c>
      <c r="D82" s="60">
        <f t="shared" si="3"/>
        <v>1769</v>
      </c>
      <c r="E82" s="64">
        <v>477627.71</v>
      </c>
      <c r="F82" s="60">
        <f t="shared" si="5"/>
        <v>477.62771000000004</v>
      </c>
      <c r="G82" s="36">
        <f t="shared" si="4"/>
        <v>26.999870548332396</v>
      </c>
      <c r="H82" s="3"/>
    </row>
    <row r="83" spans="1:8" x14ac:dyDescent="0.25">
      <c r="A83" s="63" t="s">
        <v>329</v>
      </c>
      <c r="B83" s="62" t="s">
        <v>398</v>
      </c>
      <c r="C83" s="64">
        <v>671000</v>
      </c>
      <c r="D83" s="60">
        <f t="shared" si="3"/>
        <v>671</v>
      </c>
      <c r="E83" s="64">
        <v>45081.88</v>
      </c>
      <c r="F83" s="60">
        <f t="shared" si="5"/>
        <v>45.081879999999998</v>
      </c>
      <c r="G83" s="36">
        <f t="shared" si="4"/>
        <v>6.7186110283159461</v>
      </c>
      <c r="H83" s="3"/>
    </row>
    <row r="84" spans="1:8" x14ac:dyDescent="0.25">
      <c r="A84" s="63" t="s">
        <v>331</v>
      </c>
      <c r="B84" s="62" t="s">
        <v>399</v>
      </c>
      <c r="C84" s="64">
        <v>671000</v>
      </c>
      <c r="D84" s="60">
        <f t="shared" si="3"/>
        <v>671</v>
      </c>
      <c r="E84" s="64">
        <v>45081.88</v>
      </c>
      <c r="F84" s="60">
        <f t="shared" si="5"/>
        <v>45.081879999999998</v>
      </c>
      <c r="G84" s="36">
        <f t="shared" si="4"/>
        <v>6.7186110283159461</v>
      </c>
      <c r="H84" s="3"/>
    </row>
    <row r="85" spans="1:8" ht="26.25" x14ac:dyDescent="0.25">
      <c r="A85" s="63" t="s">
        <v>370</v>
      </c>
      <c r="B85" s="62" t="s">
        <v>400</v>
      </c>
      <c r="C85" s="64">
        <v>515000</v>
      </c>
      <c r="D85" s="60">
        <f t="shared" si="3"/>
        <v>515</v>
      </c>
      <c r="E85" s="64">
        <v>42535</v>
      </c>
      <c r="F85" s="60">
        <f t="shared" si="5"/>
        <v>42.534999999999997</v>
      </c>
      <c r="G85" s="36">
        <f t="shared" si="4"/>
        <v>8.2592233009708735</v>
      </c>
      <c r="H85" s="3"/>
    </row>
    <row r="86" spans="1:8" x14ac:dyDescent="0.25">
      <c r="A86" s="63" t="s">
        <v>333</v>
      </c>
      <c r="B86" s="62" t="s">
        <v>401</v>
      </c>
      <c r="C86" s="64">
        <v>37000</v>
      </c>
      <c r="D86" s="60">
        <f t="shared" si="3"/>
        <v>37</v>
      </c>
      <c r="E86" s="64">
        <v>2420</v>
      </c>
      <c r="F86" s="60">
        <f t="shared" si="5"/>
        <v>2.42</v>
      </c>
      <c r="G86" s="36">
        <f t="shared" si="4"/>
        <v>6.5405405405405403</v>
      </c>
      <c r="H86" s="3"/>
    </row>
    <row r="87" spans="1:8" x14ac:dyDescent="0.25">
      <c r="A87" s="63" t="s">
        <v>335</v>
      </c>
      <c r="B87" s="62" t="s">
        <v>402</v>
      </c>
      <c r="C87" s="64">
        <v>119000</v>
      </c>
      <c r="D87" s="60">
        <f t="shared" si="3"/>
        <v>119</v>
      </c>
      <c r="E87" s="64">
        <v>126.88</v>
      </c>
      <c r="F87" s="60">
        <f t="shared" si="5"/>
        <v>0.12687999999999999</v>
      </c>
      <c r="G87" s="36">
        <f t="shared" si="4"/>
        <v>0.1066218487394958</v>
      </c>
      <c r="H87" s="3"/>
    </row>
    <row r="88" spans="1:8" ht="26.25" x14ac:dyDescent="0.25">
      <c r="A88" s="63" t="s">
        <v>403</v>
      </c>
      <c r="B88" s="62" t="s">
        <v>404</v>
      </c>
      <c r="C88" s="64">
        <v>10000</v>
      </c>
      <c r="D88" s="60">
        <f t="shared" si="3"/>
        <v>10</v>
      </c>
      <c r="E88" s="64" t="s">
        <v>13</v>
      </c>
      <c r="F88" s="60"/>
      <c r="G88" s="36">
        <f t="shared" si="4"/>
        <v>0</v>
      </c>
      <c r="H88" s="3"/>
    </row>
    <row r="89" spans="1:8" x14ac:dyDescent="0.25">
      <c r="A89" s="63" t="s">
        <v>405</v>
      </c>
      <c r="B89" s="62" t="s">
        <v>406</v>
      </c>
      <c r="C89" s="64">
        <v>5000</v>
      </c>
      <c r="D89" s="60">
        <f t="shared" si="3"/>
        <v>5</v>
      </c>
      <c r="E89" s="64" t="s">
        <v>13</v>
      </c>
      <c r="F89" s="60"/>
      <c r="G89" s="36">
        <f t="shared" si="4"/>
        <v>0</v>
      </c>
      <c r="H89" s="3"/>
    </row>
    <row r="90" spans="1:8" ht="26.25" x14ac:dyDescent="0.25">
      <c r="A90" s="63" t="s">
        <v>323</v>
      </c>
      <c r="B90" s="62" t="s">
        <v>407</v>
      </c>
      <c r="C90" s="64">
        <v>5000</v>
      </c>
      <c r="D90" s="60">
        <f t="shared" si="3"/>
        <v>5</v>
      </c>
      <c r="E90" s="64" t="s">
        <v>13</v>
      </c>
      <c r="F90" s="60"/>
      <c r="G90" s="36">
        <f t="shared" si="4"/>
        <v>0</v>
      </c>
      <c r="H90" s="3"/>
    </row>
    <row r="91" spans="1:8" ht="26.25" x14ac:dyDescent="0.25">
      <c r="A91" s="63" t="s">
        <v>325</v>
      </c>
      <c r="B91" s="62" t="s">
        <v>408</v>
      </c>
      <c r="C91" s="64">
        <v>5000</v>
      </c>
      <c r="D91" s="60">
        <f t="shared" si="3"/>
        <v>5</v>
      </c>
      <c r="E91" s="64" t="s">
        <v>13</v>
      </c>
      <c r="F91" s="60"/>
      <c r="G91" s="36">
        <f t="shared" si="4"/>
        <v>0</v>
      </c>
      <c r="H91" s="3"/>
    </row>
    <row r="92" spans="1:8" x14ac:dyDescent="0.25">
      <c r="A92" s="63" t="s">
        <v>327</v>
      </c>
      <c r="B92" s="62" t="s">
        <v>409</v>
      </c>
      <c r="C92" s="64">
        <v>5000</v>
      </c>
      <c r="D92" s="60">
        <f t="shared" si="3"/>
        <v>5</v>
      </c>
      <c r="E92" s="64" t="s">
        <v>13</v>
      </c>
      <c r="F92" s="60"/>
      <c r="G92" s="36">
        <f t="shared" si="4"/>
        <v>0</v>
      </c>
      <c r="H92" s="3"/>
    </row>
    <row r="93" spans="1:8" x14ac:dyDescent="0.25">
      <c r="A93" s="63" t="s">
        <v>410</v>
      </c>
      <c r="B93" s="62" t="s">
        <v>411</v>
      </c>
      <c r="C93" s="64">
        <v>5000</v>
      </c>
      <c r="D93" s="60">
        <f t="shared" si="3"/>
        <v>5</v>
      </c>
      <c r="E93" s="64" t="s">
        <v>13</v>
      </c>
      <c r="F93" s="60"/>
      <c r="G93" s="36">
        <f t="shared" si="4"/>
        <v>0</v>
      </c>
      <c r="H93" s="3"/>
    </row>
    <row r="94" spans="1:8" ht="26.25" x14ac:dyDescent="0.25">
      <c r="A94" s="63" t="s">
        <v>323</v>
      </c>
      <c r="B94" s="62" t="s">
        <v>412</v>
      </c>
      <c r="C94" s="64">
        <v>5000</v>
      </c>
      <c r="D94" s="60">
        <f t="shared" si="3"/>
        <v>5</v>
      </c>
      <c r="E94" s="64" t="s">
        <v>13</v>
      </c>
      <c r="F94" s="60"/>
      <c r="G94" s="36">
        <f t="shared" si="4"/>
        <v>0</v>
      </c>
      <c r="H94" s="3"/>
    </row>
    <row r="95" spans="1:8" ht="26.25" x14ac:dyDescent="0.25">
      <c r="A95" s="63" t="s">
        <v>325</v>
      </c>
      <c r="B95" s="62" t="s">
        <v>413</v>
      </c>
      <c r="C95" s="64">
        <v>5000</v>
      </c>
      <c r="D95" s="60">
        <f t="shared" si="3"/>
        <v>5</v>
      </c>
      <c r="E95" s="64" t="s">
        <v>13</v>
      </c>
      <c r="F95" s="60"/>
      <c r="G95" s="36">
        <f t="shared" si="4"/>
        <v>0</v>
      </c>
      <c r="H95" s="3"/>
    </row>
    <row r="96" spans="1:8" x14ac:dyDescent="0.25">
      <c r="A96" s="63" t="s">
        <v>327</v>
      </c>
      <c r="B96" s="62" t="s">
        <v>414</v>
      </c>
      <c r="C96" s="64">
        <v>5000</v>
      </c>
      <c r="D96" s="60">
        <f t="shared" si="3"/>
        <v>5</v>
      </c>
      <c r="E96" s="64" t="s">
        <v>13</v>
      </c>
      <c r="F96" s="60"/>
      <c r="G96" s="36">
        <f t="shared" si="4"/>
        <v>0</v>
      </c>
      <c r="H96" s="3"/>
    </row>
    <row r="97" spans="1:8" x14ac:dyDescent="0.25">
      <c r="A97" s="63" t="s">
        <v>415</v>
      </c>
      <c r="B97" s="62" t="s">
        <v>416</v>
      </c>
      <c r="C97" s="64">
        <v>237784781</v>
      </c>
      <c r="D97" s="60">
        <f t="shared" si="3"/>
        <v>237784.78099999999</v>
      </c>
      <c r="E97" s="64">
        <v>3282783.36</v>
      </c>
      <c r="F97" s="60">
        <f t="shared" si="5"/>
        <v>3282.7833599999999</v>
      </c>
      <c r="G97" s="36">
        <f t="shared" si="4"/>
        <v>1.3805691626664702</v>
      </c>
      <c r="H97" s="3"/>
    </row>
    <row r="98" spans="1:8" x14ac:dyDescent="0.25">
      <c r="A98" s="63" t="s">
        <v>417</v>
      </c>
      <c r="B98" s="62" t="s">
        <v>418</v>
      </c>
      <c r="C98" s="64">
        <v>666563</v>
      </c>
      <c r="D98" s="60">
        <f t="shared" si="3"/>
        <v>666.56299999999999</v>
      </c>
      <c r="E98" s="64" t="s">
        <v>13</v>
      </c>
      <c r="F98" s="60"/>
      <c r="G98" s="36">
        <f t="shared" si="4"/>
        <v>0</v>
      </c>
      <c r="H98" s="3"/>
    </row>
    <row r="99" spans="1:8" ht="26.25" x14ac:dyDescent="0.25">
      <c r="A99" s="63" t="s">
        <v>323</v>
      </c>
      <c r="B99" s="62" t="s">
        <v>419</v>
      </c>
      <c r="C99" s="64">
        <v>666563</v>
      </c>
      <c r="D99" s="60">
        <f t="shared" si="3"/>
        <v>666.56299999999999</v>
      </c>
      <c r="E99" s="64" t="s">
        <v>13</v>
      </c>
      <c r="F99" s="60"/>
      <c r="G99" s="36">
        <f t="shared" si="4"/>
        <v>0</v>
      </c>
      <c r="H99" s="3"/>
    </row>
    <row r="100" spans="1:8" ht="26.25" x14ac:dyDescent="0.25">
      <c r="A100" s="63" t="s">
        <v>325</v>
      </c>
      <c r="B100" s="62" t="s">
        <v>420</v>
      </c>
      <c r="C100" s="64">
        <v>666563</v>
      </c>
      <c r="D100" s="60">
        <f t="shared" si="3"/>
        <v>666.56299999999999</v>
      </c>
      <c r="E100" s="64" t="s">
        <v>13</v>
      </c>
      <c r="F100" s="60"/>
      <c r="G100" s="36">
        <f t="shared" si="4"/>
        <v>0</v>
      </c>
      <c r="H100" s="3"/>
    </row>
    <row r="101" spans="1:8" x14ac:dyDescent="0.25">
      <c r="A101" s="63" t="s">
        <v>327</v>
      </c>
      <c r="B101" s="62" t="s">
        <v>421</v>
      </c>
      <c r="C101" s="64">
        <v>666563</v>
      </c>
      <c r="D101" s="60">
        <f t="shared" si="3"/>
        <v>666.56299999999999</v>
      </c>
      <c r="E101" s="64" t="s">
        <v>13</v>
      </c>
      <c r="F101" s="60"/>
      <c r="G101" s="36">
        <f t="shared" si="4"/>
        <v>0</v>
      </c>
      <c r="H101" s="3"/>
    </row>
    <row r="102" spans="1:8" x14ac:dyDescent="0.25">
      <c r="A102" s="63" t="s">
        <v>422</v>
      </c>
      <c r="B102" s="62" t="s">
        <v>423</v>
      </c>
      <c r="C102" s="64">
        <v>10072900</v>
      </c>
      <c r="D102" s="60">
        <f t="shared" si="3"/>
        <v>10072.9</v>
      </c>
      <c r="E102" s="64">
        <v>619755.5</v>
      </c>
      <c r="F102" s="60">
        <f t="shared" si="5"/>
        <v>619.75549999999998</v>
      </c>
      <c r="G102" s="36">
        <f t="shared" si="4"/>
        <v>6.1527018038499337</v>
      </c>
      <c r="H102" s="3"/>
    </row>
    <row r="103" spans="1:8" ht="26.25" x14ac:dyDescent="0.25">
      <c r="A103" s="63" t="s">
        <v>323</v>
      </c>
      <c r="B103" s="62" t="s">
        <v>424</v>
      </c>
      <c r="C103" s="64">
        <v>10072900</v>
      </c>
      <c r="D103" s="60">
        <f t="shared" si="3"/>
        <v>10072.9</v>
      </c>
      <c r="E103" s="64">
        <v>619755.5</v>
      </c>
      <c r="F103" s="60">
        <f t="shared" si="5"/>
        <v>619.75549999999998</v>
      </c>
      <c r="G103" s="36">
        <f t="shared" si="4"/>
        <v>6.1527018038499337</v>
      </c>
      <c r="H103" s="3"/>
    </row>
    <row r="104" spans="1:8" ht="26.25" x14ac:dyDescent="0.25">
      <c r="A104" s="63" t="s">
        <v>325</v>
      </c>
      <c r="B104" s="62" t="s">
        <v>425</v>
      </c>
      <c r="C104" s="64">
        <v>10072900</v>
      </c>
      <c r="D104" s="60">
        <f t="shared" si="3"/>
        <v>10072.9</v>
      </c>
      <c r="E104" s="64">
        <v>619755.5</v>
      </c>
      <c r="F104" s="60">
        <f t="shared" si="5"/>
        <v>619.75549999999998</v>
      </c>
      <c r="G104" s="36">
        <f t="shared" si="4"/>
        <v>6.1527018038499337</v>
      </c>
      <c r="H104" s="3"/>
    </row>
    <row r="105" spans="1:8" x14ac:dyDescent="0.25">
      <c r="A105" s="63" t="s">
        <v>327</v>
      </c>
      <c r="B105" s="62" t="s">
        <v>426</v>
      </c>
      <c r="C105" s="64">
        <v>10072900</v>
      </c>
      <c r="D105" s="60">
        <f t="shared" si="3"/>
        <v>10072.9</v>
      </c>
      <c r="E105" s="64">
        <v>619755.5</v>
      </c>
      <c r="F105" s="60">
        <f t="shared" si="5"/>
        <v>619.75549999999998</v>
      </c>
      <c r="G105" s="36">
        <f t="shared" si="4"/>
        <v>6.1527018038499337</v>
      </c>
      <c r="H105" s="3"/>
    </row>
    <row r="106" spans="1:8" x14ac:dyDescent="0.25">
      <c r="A106" s="63" t="s">
        <v>427</v>
      </c>
      <c r="B106" s="62" t="s">
        <v>428</v>
      </c>
      <c r="C106" s="64">
        <v>226862118</v>
      </c>
      <c r="D106" s="60">
        <f t="shared" si="3"/>
        <v>226862.11799999999</v>
      </c>
      <c r="E106" s="64">
        <v>2654267.86</v>
      </c>
      <c r="F106" s="60">
        <f t="shared" si="5"/>
        <v>2654.2678599999999</v>
      </c>
      <c r="G106" s="36">
        <f t="shared" si="4"/>
        <v>1.1699916598680438</v>
      </c>
      <c r="H106" s="3"/>
    </row>
    <row r="107" spans="1:8" ht="26.25" x14ac:dyDescent="0.25">
      <c r="A107" s="63" t="s">
        <v>323</v>
      </c>
      <c r="B107" s="62" t="s">
        <v>429</v>
      </c>
      <c r="C107" s="64">
        <v>31253880</v>
      </c>
      <c r="D107" s="60">
        <f t="shared" si="3"/>
        <v>31253.88</v>
      </c>
      <c r="E107" s="64">
        <v>2654267.86</v>
      </c>
      <c r="F107" s="60">
        <f t="shared" si="5"/>
        <v>2654.2678599999999</v>
      </c>
      <c r="G107" s="36">
        <f t="shared" si="4"/>
        <v>8.4926027104474713</v>
      </c>
      <c r="H107" s="3"/>
    </row>
    <row r="108" spans="1:8" ht="26.25" x14ac:dyDescent="0.25">
      <c r="A108" s="63" t="s">
        <v>325</v>
      </c>
      <c r="B108" s="62" t="s">
        <v>430</v>
      </c>
      <c r="C108" s="64">
        <v>31253880</v>
      </c>
      <c r="D108" s="60">
        <f t="shared" si="3"/>
        <v>31253.88</v>
      </c>
      <c r="E108" s="64">
        <v>2654267.86</v>
      </c>
      <c r="F108" s="60">
        <f t="shared" si="5"/>
        <v>2654.2678599999999</v>
      </c>
      <c r="G108" s="36">
        <f t="shared" si="4"/>
        <v>8.4926027104474713</v>
      </c>
      <c r="H108" s="3"/>
    </row>
    <row r="109" spans="1:8" x14ac:dyDescent="0.25">
      <c r="A109" s="63" t="s">
        <v>327</v>
      </c>
      <c r="B109" s="62" t="s">
        <v>431</v>
      </c>
      <c r="C109" s="64">
        <v>31065757.350000001</v>
      </c>
      <c r="D109" s="60">
        <f t="shared" si="3"/>
        <v>31065.75735</v>
      </c>
      <c r="E109" s="64">
        <v>2610322</v>
      </c>
      <c r="F109" s="60">
        <f t="shared" si="5"/>
        <v>2610.3220000000001</v>
      </c>
      <c r="G109" s="36">
        <f t="shared" si="4"/>
        <v>8.4025699762957817</v>
      </c>
      <c r="H109" s="3"/>
    </row>
    <row r="110" spans="1:8" x14ac:dyDescent="0.25">
      <c r="A110" s="63" t="s">
        <v>396</v>
      </c>
      <c r="B110" s="62" t="s">
        <v>432</v>
      </c>
      <c r="C110" s="64">
        <v>188122.65</v>
      </c>
      <c r="D110" s="60">
        <f t="shared" si="3"/>
        <v>188.12264999999999</v>
      </c>
      <c r="E110" s="64">
        <v>43945.86</v>
      </c>
      <c r="F110" s="60">
        <f t="shared" si="5"/>
        <v>43.945860000000003</v>
      </c>
      <c r="G110" s="36">
        <f t="shared" si="4"/>
        <v>23.360217390090988</v>
      </c>
      <c r="H110" s="3"/>
    </row>
    <row r="111" spans="1:8" ht="26.25" x14ac:dyDescent="0.25">
      <c r="A111" s="63" t="s">
        <v>433</v>
      </c>
      <c r="B111" s="62" t="s">
        <v>434</v>
      </c>
      <c r="C111" s="64">
        <v>195608238</v>
      </c>
      <c r="D111" s="60">
        <f t="shared" si="3"/>
        <v>195608.23800000001</v>
      </c>
      <c r="E111" s="64" t="s">
        <v>13</v>
      </c>
      <c r="F111" s="60"/>
      <c r="G111" s="36">
        <f t="shared" si="4"/>
        <v>0</v>
      </c>
      <c r="H111" s="3"/>
    </row>
    <row r="112" spans="1:8" x14ac:dyDescent="0.25">
      <c r="A112" s="63" t="s">
        <v>435</v>
      </c>
      <c r="B112" s="62" t="s">
        <v>436</v>
      </c>
      <c r="C112" s="64">
        <v>195608238</v>
      </c>
      <c r="D112" s="60">
        <f t="shared" si="3"/>
        <v>195608.23800000001</v>
      </c>
      <c r="E112" s="64" t="s">
        <v>13</v>
      </c>
      <c r="F112" s="60"/>
      <c r="G112" s="36">
        <f t="shared" si="4"/>
        <v>0</v>
      </c>
      <c r="H112" s="3"/>
    </row>
    <row r="113" spans="1:8" ht="39" x14ac:dyDescent="0.25">
      <c r="A113" s="63" t="s">
        <v>437</v>
      </c>
      <c r="B113" s="62" t="s">
        <v>438</v>
      </c>
      <c r="C113" s="64">
        <v>195608238</v>
      </c>
      <c r="D113" s="60">
        <f t="shared" si="3"/>
        <v>195608.23800000001</v>
      </c>
      <c r="E113" s="64" t="s">
        <v>13</v>
      </c>
      <c r="F113" s="60"/>
      <c r="G113" s="36">
        <f t="shared" si="4"/>
        <v>0</v>
      </c>
      <c r="H113" s="3"/>
    </row>
    <row r="114" spans="1:8" x14ac:dyDescent="0.25">
      <c r="A114" s="63" t="s">
        <v>439</v>
      </c>
      <c r="B114" s="62" t="s">
        <v>440</v>
      </c>
      <c r="C114" s="64">
        <v>183200</v>
      </c>
      <c r="D114" s="60">
        <f t="shared" si="3"/>
        <v>183.2</v>
      </c>
      <c r="E114" s="64">
        <v>8760</v>
      </c>
      <c r="F114" s="60">
        <f t="shared" si="5"/>
        <v>8.76</v>
      </c>
      <c r="G114" s="36">
        <f t="shared" si="4"/>
        <v>4.7816593886462888</v>
      </c>
      <c r="H114" s="3"/>
    </row>
    <row r="115" spans="1:8" ht="26.25" x14ac:dyDescent="0.25">
      <c r="A115" s="63" t="s">
        <v>323</v>
      </c>
      <c r="B115" s="62" t="s">
        <v>441</v>
      </c>
      <c r="C115" s="64">
        <v>183200</v>
      </c>
      <c r="D115" s="60">
        <f t="shared" si="3"/>
        <v>183.2</v>
      </c>
      <c r="E115" s="64">
        <v>8760</v>
      </c>
      <c r="F115" s="60">
        <f t="shared" si="5"/>
        <v>8.76</v>
      </c>
      <c r="G115" s="36">
        <f t="shared" si="4"/>
        <v>4.7816593886462888</v>
      </c>
      <c r="H115" s="3"/>
    </row>
    <row r="116" spans="1:8" ht="26.25" x14ac:dyDescent="0.25">
      <c r="A116" s="63" t="s">
        <v>325</v>
      </c>
      <c r="B116" s="62" t="s">
        <v>442</v>
      </c>
      <c r="C116" s="64">
        <v>183200</v>
      </c>
      <c r="D116" s="60">
        <f t="shared" si="3"/>
        <v>183.2</v>
      </c>
      <c r="E116" s="64">
        <v>8760</v>
      </c>
      <c r="F116" s="60">
        <f t="shared" si="5"/>
        <v>8.76</v>
      </c>
      <c r="G116" s="36">
        <f t="shared" si="4"/>
        <v>4.7816593886462888</v>
      </c>
      <c r="H116" s="3"/>
    </row>
    <row r="117" spans="1:8" x14ac:dyDescent="0.25">
      <c r="A117" s="63" t="s">
        <v>327</v>
      </c>
      <c r="B117" s="62" t="s">
        <v>443</v>
      </c>
      <c r="C117" s="64">
        <v>183200</v>
      </c>
      <c r="D117" s="60">
        <f t="shared" si="3"/>
        <v>183.2</v>
      </c>
      <c r="E117" s="64">
        <v>8760</v>
      </c>
      <c r="F117" s="60">
        <f t="shared" si="5"/>
        <v>8.76</v>
      </c>
      <c r="G117" s="36">
        <f t="shared" si="4"/>
        <v>4.7816593886462888</v>
      </c>
      <c r="H117" s="3"/>
    </row>
    <row r="118" spans="1:8" x14ac:dyDescent="0.25">
      <c r="A118" s="63" t="s">
        <v>444</v>
      </c>
      <c r="B118" s="62" t="s">
        <v>445</v>
      </c>
      <c r="C118" s="64">
        <v>5000</v>
      </c>
      <c r="D118" s="60">
        <f t="shared" si="3"/>
        <v>5</v>
      </c>
      <c r="E118" s="64" t="s">
        <v>13</v>
      </c>
      <c r="F118" s="60"/>
      <c r="G118" s="36">
        <f t="shared" si="4"/>
        <v>0</v>
      </c>
      <c r="H118" s="3"/>
    </row>
    <row r="119" spans="1:8" x14ac:dyDescent="0.25">
      <c r="A119" s="63" t="s">
        <v>446</v>
      </c>
      <c r="B119" s="62" t="s">
        <v>447</v>
      </c>
      <c r="C119" s="64">
        <v>5000</v>
      </c>
      <c r="D119" s="60">
        <f t="shared" si="3"/>
        <v>5</v>
      </c>
      <c r="E119" s="64" t="s">
        <v>13</v>
      </c>
      <c r="F119" s="60"/>
      <c r="G119" s="36">
        <f t="shared" si="4"/>
        <v>0</v>
      </c>
      <c r="H119" s="3"/>
    </row>
    <row r="120" spans="1:8" ht="26.25" x14ac:dyDescent="0.25">
      <c r="A120" s="63" t="s">
        <v>323</v>
      </c>
      <c r="B120" s="62" t="s">
        <v>448</v>
      </c>
      <c r="C120" s="64">
        <v>5000</v>
      </c>
      <c r="D120" s="60">
        <f t="shared" si="3"/>
        <v>5</v>
      </c>
      <c r="E120" s="64" t="s">
        <v>13</v>
      </c>
      <c r="F120" s="60"/>
      <c r="G120" s="36">
        <f t="shared" si="4"/>
        <v>0</v>
      </c>
      <c r="H120" s="3"/>
    </row>
    <row r="121" spans="1:8" ht="26.25" x14ac:dyDescent="0.25">
      <c r="A121" s="63" t="s">
        <v>325</v>
      </c>
      <c r="B121" s="62" t="s">
        <v>449</v>
      </c>
      <c r="C121" s="64">
        <v>5000</v>
      </c>
      <c r="D121" s="60">
        <f t="shared" si="3"/>
        <v>5</v>
      </c>
      <c r="E121" s="64" t="s">
        <v>13</v>
      </c>
      <c r="F121" s="60"/>
      <c r="G121" s="36">
        <f t="shared" si="4"/>
        <v>0</v>
      </c>
      <c r="H121" s="3"/>
    </row>
    <row r="122" spans="1:8" x14ac:dyDescent="0.25">
      <c r="A122" s="63" t="s">
        <v>327</v>
      </c>
      <c r="B122" s="62" t="s">
        <v>450</v>
      </c>
      <c r="C122" s="64">
        <v>5000</v>
      </c>
      <c r="D122" s="60">
        <f t="shared" si="3"/>
        <v>5</v>
      </c>
      <c r="E122" s="64" t="s">
        <v>13</v>
      </c>
      <c r="F122" s="60"/>
      <c r="G122" s="36">
        <f t="shared" si="4"/>
        <v>0</v>
      </c>
      <c r="H122" s="3"/>
    </row>
    <row r="123" spans="1:8" x14ac:dyDescent="0.25">
      <c r="A123" s="63" t="s">
        <v>451</v>
      </c>
      <c r="B123" s="62" t="s">
        <v>452</v>
      </c>
      <c r="C123" s="64">
        <v>464184025.91000003</v>
      </c>
      <c r="D123" s="60">
        <f t="shared" si="3"/>
        <v>464184.02591000003</v>
      </c>
      <c r="E123" s="64">
        <v>90646843.370000005</v>
      </c>
      <c r="F123" s="60">
        <f t="shared" si="5"/>
        <v>90646.843370000002</v>
      </c>
      <c r="G123" s="36">
        <f t="shared" si="4"/>
        <v>19.528212586009023</v>
      </c>
      <c r="H123" s="3"/>
    </row>
    <row r="124" spans="1:8" x14ac:dyDescent="0.25">
      <c r="A124" s="63" t="s">
        <v>453</v>
      </c>
      <c r="B124" s="62" t="s">
        <v>454</v>
      </c>
      <c r="C124" s="64">
        <v>59536500</v>
      </c>
      <c r="D124" s="60">
        <f t="shared" si="3"/>
        <v>59536.5</v>
      </c>
      <c r="E124" s="64">
        <v>12789988.75</v>
      </c>
      <c r="F124" s="60">
        <f t="shared" si="5"/>
        <v>12789.98875</v>
      </c>
      <c r="G124" s="36">
        <f t="shared" si="4"/>
        <v>21.482601009464783</v>
      </c>
      <c r="H124" s="3"/>
    </row>
    <row r="125" spans="1:8" ht="26.25" x14ac:dyDescent="0.25">
      <c r="A125" s="63" t="s">
        <v>455</v>
      </c>
      <c r="B125" s="62" t="s">
        <v>456</v>
      </c>
      <c r="C125" s="64">
        <v>59536500</v>
      </c>
      <c r="D125" s="60">
        <f t="shared" si="3"/>
        <v>59536.5</v>
      </c>
      <c r="E125" s="64">
        <v>12789988.75</v>
      </c>
      <c r="F125" s="60">
        <f t="shared" si="5"/>
        <v>12789.98875</v>
      </c>
      <c r="G125" s="36">
        <f t="shared" si="4"/>
        <v>21.482601009464783</v>
      </c>
      <c r="H125" s="3"/>
    </row>
    <row r="126" spans="1:8" x14ac:dyDescent="0.25">
      <c r="A126" s="63" t="s">
        <v>457</v>
      </c>
      <c r="B126" s="62" t="s">
        <v>458</v>
      </c>
      <c r="C126" s="64">
        <v>59536500</v>
      </c>
      <c r="D126" s="60">
        <f t="shared" si="3"/>
        <v>59536.5</v>
      </c>
      <c r="E126" s="64">
        <v>12789988.75</v>
      </c>
      <c r="F126" s="60">
        <f t="shared" si="5"/>
        <v>12789.98875</v>
      </c>
      <c r="G126" s="36">
        <f t="shared" si="4"/>
        <v>21.482601009464783</v>
      </c>
      <c r="H126" s="3"/>
    </row>
    <row r="127" spans="1:8" ht="51.75" x14ac:dyDescent="0.25">
      <c r="A127" s="63" t="s">
        <v>459</v>
      </c>
      <c r="B127" s="62" t="s">
        <v>460</v>
      </c>
      <c r="C127" s="64">
        <v>59354300</v>
      </c>
      <c r="D127" s="60">
        <f t="shared" si="3"/>
        <v>59354.3</v>
      </c>
      <c r="E127" s="64">
        <v>12789988.75</v>
      </c>
      <c r="F127" s="60">
        <f t="shared" si="5"/>
        <v>12789.98875</v>
      </c>
      <c r="G127" s="36">
        <f t="shared" si="4"/>
        <v>21.548546187892033</v>
      </c>
      <c r="H127" s="3"/>
    </row>
    <row r="128" spans="1:8" x14ac:dyDescent="0.25">
      <c r="A128" s="63" t="s">
        <v>461</v>
      </c>
      <c r="B128" s="62" t="s">
        <v>462</v>
      </c>
      <c r="C128" s="64">
        <v>182200</v>
      </c>
      <c r="D128" s="60">
        <f t="shared" si="3"/>
        <v>182.2</v>
      </c>
      <c r="E128" s="64" t="s">
        <v>13</v>
      </c>
      <c r="F128" s="60"/>
      <c r="G128" s="36">
        <f t="shared" si="4"/>
        <v>0</v>
      </c>
      <c r="H128" s="3"/>
    </row>
    <row r="129" spans="1:8" x14ac:dyDescent="0.25">
      <c r="A129" s="63" t="s">
        <v>463</v>
      </c>
      <c r="B129" s="62" t="s">
        <v>464</v>
      </c>
      <c r="C129" s="64">
        <v>358549775.26999998</v>
      </c>
      <c r="D129" s="60">
        <f t="shared" si="3"/>
        <v>358549.77526999998</v>
      </c>
      <c r="E129" s="64">
        <v>67228406.950000003</v>
      </c>
      <c r="F129" s="60">
        <f t="shared" si="5"/>
        <v>67228.406950000004</v>
      </c>
      <c r="G129" s="36">
        <f t="shared" si="4"/>
        <v>18.750090388252165</v>
      </c>
      <c r="H129" s="3"/>
    </row>
    <row r="130" spans="1:8" ht="26.25" x14ac:dyDescent="0.25">
      <c r="A130" s="63" t="s">
        <v>323</v>
      </c>
      <c r="B130" s="62" t="s">
        <v>465</v>
      </c>
      <c r="C130" s="64">
        <v>30000</v>
      </c>
      <c r="D130" s="60">
        <f t="shared" si="3"/>
        <v>30</v>
      </c>
      <c r="E130" s="64">
        <v>675</v>
      </c>
      <c r="F130" s="60">
        <f t="shared" si="5"/>
        <v>0.67500000000000004</v>
      </c>
      <c r="G130" s="36">
        <f t="shared" si="4"/>
        <v>2.2500000000000004</v>
      </c>
      <c r="H130" s="3"/>
    </row>
    <row r="131" spans="1:8" ht="26.25" x14ac:dyDescent="0.25">
      <c r="A131" s="63" t="s">
        <v>325</v>
      </c>
      <c r="B131" s="62" t="s">
        <v>466</v>
      </c>
      <c r="C131" s="64">
        <v>30000</v>
      </c>
      <c r="D131" s="60">
        <f t="shared" si="3"/>
        <v>30</v>
      </c>
      <c r="E131" s="64">
        <v>675</v>
      </c>
      <c r="F131" s="60">
        <f t="shared" si="5"/>
        <v>0.67500000000000004</v>
      </c>
      <c r="G131" s="36">
        <f t="shared" si="4"/>
        <v>2.2500000000000004</v>
      </c>
      <c r="H131" s="3"/>
    </row>
    <row r="132" spans="1:8" x14ac:dyDescent="0.25">
      <c r="A132" s="63" t="s">
        <v>327</v>
      </c>
      <c r="B132" s="62" t="s">
        <v>467</v>
      </c>
      <c r="C132" s="64">
        <v>30000</v>
      </c>
      <c r="D132" s="60">
        <f t="shared" si="3"/>
        <v>30</v>
      </c>
      <c r="E132" s="64">
        <v>675</v>
      </c>
      <c r="F132" s="60">
        <f t="shared" si="5"/>
        <v>0.67500000000000004</v>
      </c>
      <c r="G132" s="36">
        <f t="shared" si="4"/>
        <v>2.2500000000000004</v>
      </c>
      <c r="H132" s="3"/>
    </row>
    <row r="133" spans="1:8" ht="26.25" x14ac:dyDescent="0.25">
      <c r="A133" s="63" t="s">
        <v>455</v>
      </c>
      <c r="B133" s="62" t="s">
        <v>468</v>
      </c>
      <c r="C133" s="64">
        <v>358519775.26999998</v>
      </c>
      <c r="D133" s="60">
        <f t="shared" si="3"/>
        <v>358519.77526999998</v>
      </c>
      <c r="E133" s="64">
        <v>67227731.950000003</v>
      </c>
      <c r="F133" s="60">
        <f t="shared" si="5"/>
        <v>67227.731950000001</v>
      </c>
      <c r="G133" s="36">
        <f t="shared" si="4"/>
        <v>18.751471072793972</v>
      </c>
      <c r="H133" s="3"/>
    </row>
    <row r="134" spans="1:8" x14ac:dyDescent="0.25">
      <c r="A134" s="63" t="s">
        <v>457</v>
      </c>
      <c r="B134" s="62" t="s">
        <v>469</v>
      </c>
      <c r="C134" s="64">
        <v>358519775.26999998</v>
      </c>
      <c r="D134" s="60">
        <f t="shared" si="3"/>
        <v>358519.77526999998</v>
      </c>
      <c r="E134" s="64">
        <v>67227731.950000003</v>
      </c>
      <c r="F134" s="60">
        <f t="shared" si="5"/>
        <v>67227.731950000001</v>
      </c>
      <c r="G134" s="36">
        <f t="shared" si="4"/>
        <v>18.751471072793972</v>
      </c>
      <c r="H134" s="3"/>
    </row>
    <row r="135" spans="1:8" ht="51.75" x14ac:dyDescent="0.25">
      <c r="A135" s="63" t="s">
        <v>459</v>
      </c>
      <c r="B135" s="62" t="s">
        <v>470</v>
      </c>
      <c r="C135" s="64">
        <v>249253905</v>
      </c>
      <c r="D135" s="60">
        <f t="shared" si="3"/>
        <v>249253.905</v>
      </c>
      <c r="E135" s="64">
        <v>61074457.979999997</v>
      </c>
      <c r="F135" s="60">
        <f t="shared" si="5"/>
        <v>61074.457979999999</v>
      </c>
      <c r="G135" s="36">
        <f t="shared" si="4"/>
        <v>24.502909184110877</v>
      </c>
      <c r="H135" s="3"/>
    </row>
    <row r="136" spans="1:8" x14ac:dyDescent="0.25">
      <c r="A136" s="63" t="s">
        <v>461</v>
      </c>
      <c r="B136" s="62" t="s">
        <v>471</v>
      </c>
      <c r="C136" s="64">
        <v>109265870.27</v>
      </c>
      <c r="D136" s="60">
        <f t="shared" si="3"/>
        <v>109265.87027</v>
      </c>
      <c r="E136" s="64">
        <v>6153273.9699999997</v>
      </c>
      <c r="F136" s="60">
        <f t="shared" si="5"/>
        <v>6153.2739700000002</v>
      </c>
      <c r="G136" s="36">
        <f t="shared" si="4"/>
        <v>5.6314693277919563</v>
      </c>
      <c r="H136" s="3"/>
    </row>
    <row r="137" spans="1:8" x14ac:dyDescent="0.25">
      <c r="A137" s="63" t="s">
        <v>472</v>
      </c>
      <c r="B137" s="62" t="s">
        <v>473</v>
      </c>
      <c r="C137" s="64">
        <v>25530640.640000001</v>
      </c>
      <c r="D137" s="60">
        <f t="shared" si="3"/>
        <v>25530.640640000001</v>
      </c>
      <c r="E137" s="64">
        <v>7167797.3600000003</v>
      </c>
      <c r="F137" s="60">
        <f t="shared" si="5"/>
        <v>7167.7973600000005</v>
      </c>
      <c r="G137" s="36">
        <f t="shared" si="4"/>
        <v>28.075274181603927</v>
      </c>
      <c r="H137" s="3"/>
    </row>
    <row r="138" spans="1:8" ht="26.25" x14ac:dyDescent="0.25">
      <c r="A138" s="63" t="s">
        <v>455</v>
      </c>
      <c r="B138" s="62" t="s">
        <v>474</v>
      </c>
      <c r="C138" s="64">
        <v>25530640.640000001</v>
      </c>
      <c r="D138" s="60">
        <f t="shared" si="3"/>
        <v>25530.640640000001</v>
      </c>
      <c r="E138" s="64">
        <v>7167797.3600000003</v>
      </c>
      <c r="F138" s="60">
        <f t="shared" si="5"/>
        <v>7167.7973600000005</v>
      </c>
      <c r="G138" s="36">
        <f t="shared" si="4"/>
        <v>28.075274181603927</v>
      </c>
      <c r="H138" s="3"/>
    </row>
    <row r="139" spans="1:8" x14ac:dyDescent="0.25">
      <c r="A139" s="63" t="s">
        <v>457</v>
      </c>
      <c r="B139" s="62" t="s">
        <v>475</v>
      </c>
      <c r="C139" s="64">
        <v>25530640.640000001</v>
      </c>
      <c r="D139" s="60">
        <f t="shared" si="3"/>
        <v>25530.640640000001</v>
      </c>
      <c r="E139" s="64">
        <v>7167797.3600000003</v>
      </c>
      <c r="F139" s="60">
        <f t="shared" si="5"/>
        <v>7167.7973600000005</v>
      </c>
      <c r="G139" s="36">
        <f t="shared" si="4"/>
        <v>28.075274181603927</v>
      </c>
      <c r="H139" s="3"/>
    </row>
    <row r="140" spans="1:8" ht="51.75" x14ac:dyDescent="0.25">
      <c r="A140" s="63" t="s">
        <v>459</v>
      </c>
      <c r="B140" s="62" t="s">
        <v>476</v>
      </c>
      <c r="C140" s="64">
        <v>22858240.640000001</v>
      </c>
      <c r="D140" s="60">
        <f t="shared" si="3"/>
        <v>22858.24064</v>
      </c>
      <c r="E140" s="64">
        <v>6402427</v>
      </c>
      <c r="F140" s="60">
        <f t="shared" si="5"/>
        <v>6402.4269999999997</v>
      </c>
      <c r="G140" s="36">
        <f t="shared" si="4"/>
        <v>28.009272895641367</v>
      </c>
      <c r="H140" s="3"/>
    </row>
    <row r="141" spans="1:8" x14ac:dyDescent="0.25">
      <c r="A141" s="63" t="s">
        <v>461</v>
      </c>
      <c r="B141" s="62" t="s">
        <v>477</v>
      </c>
      <c r="C141" s="64">
        <v>2672400</v>
      </c>
      <c r="D141" s="60">
        <f t="shared" ref="D141:D204" si="6">C141/1000</f>
        <v>2672.4</v>
      </c>
      <c r="E141" s="64">
        <v>765370.36</v>
      </c>
      <c r="F141" s="60">
        <f t="shared" ref="F141:F204" si="7">E141/1000</f>
        <v>765.37036000000001</v>
      </c>
      <c r="G141" s="36">
        <f t="shared" ref="G141:G204" si="8">F141/D141*100</f>
        <v>28.639812902260143</v>
      </c>
      <c r="H141" s="3"/>
    </row>
    <row r="142" spans="1:8" x14ac:dyDescent="0.25">
      <c r="A142" s="63" t="s">
        <v>478</v>
      </c>
      <c r="B142" s="62" t="s">
        <v>479</v>
      </c>
      <c r="C142" s="64">
        <v>2775100</v>
      </c>
      <c r="D142" s="60">
        <f t="shared" si="6"/>
        <v>2775.1</v>
      </c>
      <c r="E142" s="64" t="s">
        <v>13</v>
      </c>
      <c r="F142" s="60"/>
      <c r="G142" s="36">
        <f t="shared" si="8"/>
        <v>0</v>
      </c>
      <c r="H142" s="3"/>
    </row>
    <row r="143" spans="1:8" ht="26.25" x14ac:dyDescent="0.25">
      <c r="A143" s="63" t="s">
        <v>323</v>
      </c>
      <c r="B143" s="62" t="s">
        <v>480</v>
      </c>
      <c r="C143" s="64">
        <v>30000</v>
      </c>
      <c r="D143" s="60">
        <f t="shared" si="6"/>
        <v>30</v>
      </c>
      <c r="E143" s="64" t="s">
        <v>13</v>
      </c>
      <c r="F143" s="60"/>
      <c r="G143" s="36">
        <f t="shared" si="8"/>
        <v>0</v>
      </c>
      <c r="H143" s="3"/>
    </row>
    <row r="144" spans="1:8" ht="26.25" x14ac:dyDescent="0.25">
      <c r="A144" s="63" t="s">
        <v>325</v>
      </c>
      <c r="B144" s="62" t="s">
        <v>481</v>
      </c>
      <c r="C144" s="64">
        <v>30000</v>
      </c>
      <c r="D144" s="60">
        <f t="shared" si="6"/>
        <v>30</v>
      </c>
      <c r="E144" s="64" t="s">
        <v>13</v>
      </c>
      <c r="F144" s="60"/>
      <c r="G144" s="36">
        <f t="shared" si="8"/>
        <v>0</v>
      </c>
      <c r="H144" s="3"/>
    </row>
    <row r="145" spans="1:8" x14ac:dyDescent="0.25">
      <c r="A145" s="63" t="s">
        <v>327</v>
      </c>
      <c r="B145" s="62" t="s">
        <v>482</v>
      </c>
      <c r="C145" s="64">
        <v>30000</v>
      </c>
      <c r="D145" s="60">
        <f t="shared" si="6"/>
        <v>30</v>
      </c>
      <c r="E145" s="64" t="s">
        <v>13</v>
      </c>
      <c r="F145" s="60"/>
      <c r="G145" s="36">
        <f t="shared" si="8"/>
        <v>0</v>
      </c>
      <c r="H145" s="3"/>
    </row>
    <row r="146" spans="1:8" ht="26.25" x14ac:dyDescent="0.25">
      <c r="A146" s="63" t="s">
        <v>455</v>
      </c>
      <c r="B146" s="62" t="s">
        <v>483</v>
      </c>
      <c r="C146" s="64">
        <v>2745100</v>
      </c>
      <c r="D146" s="60">
        <f t="shared" si="6"/>
        <v>2745.1</v>
      </c>
      <c r="E146" s="64" t="s">
        <v>13</v>
      </c>
      <c r="F146" s="60"/>
      <c r="G146" s="36">
        <f t="shared" si="8"/>
        <v>0</v>
      </c>
      <c r="H146" s="3"/>
    </row>
    <row r="147" spans="1:8" x14ac:dyDescent="0.25">
      <c r="A147" s="63" t="s">
        <v>457</v>
      </c>
      <c r="B147" s="62" t="s">
        <v>484</v>
      </c>
      <c r="C147" s="64">
        <v>2745100</v>
      </c>
      <c r="D147" s="60">
        <f t="shared" si="6"/>
        <v>2745.1</v>
      </c>
      <c r="E147" s="64" t="s">
        <v>13</v>
      </c>
      <c r="F147" s="60"/>
      <c r="G147" s="36">
        <f t="shared" si="8"/>
        <v>0</v>
      </c>
      <c r="H147" s="3"/>
    </row>
    <row r="148" spans="1:8" ht="51.75" x14ac:dyDescent="0.25">
      <c r="A148" s="63" t="s">
        <v>459</v>
      </c>
      <c r="B148" s="62" t="s">
        <v>485</v>
      </c>
      <c r="C148" s="64">
        <v>2745100</v>
      </c>
      <c r="D148" s="60">
        <f t="shared" si="6"/>
        <v>2745.1</v>
      </c>
      <c r="E148" s="64" t="s">
        <v>13</v>
      </c>
      <c r="F148" s="60"/>
      <c r="G148" s="36">
        <f t="shared" si="8"/>
        <v>0</v>
      </c>
      <c r="H148" s="3"/>
    </row>
    <row r="149" spans="1:8" x14ac:dyDescent="0.25">
      <c r="A149" s="63" t="s">
        <v>486</v>
      </c>
      <c r="B149" s="62" t="s">
        <v>487</v>
      </c>
      <c r="C149" s="64">
        <v>17792010</v>
      </c>
      <c r="D149" s="60">
        <f t="shared" si="6"/>
        <v>17792.009999999998</v>
      </c>
      <c r="E149" s="64">
        <v>3460650.31</v>
      </c>
      <c r="F149" s="60">
        <f t="shared" si="7"/>
        <v>3460.65031</v>
      </c>
      <c r="G149" s="36">
        <f t="shared" si="8"/>
        <v>19.450586583528224</v>
      </c>
      <c r="H149" s="3"/>
    </row>
    <row r="150" spans="1:8" ht="64.5" x14ac:dyDescent="0.25">
      <c r="A150" s="63" t="s">
        <v>304</v>
      </c>
      <c r="B150" s="62" t="s">
        <v>488</v>
      </c>
      <c r="C150" s="64">
        <v>17454010</v>
      </c>
      <c r="D150" s="60">
        <f t="shared" si="6"/>
        <v>17454.009999999998</v>
      </c>
      <c r="E150" s="64">
        <v>3418768.77</v>
      </c>
      <c r="F150" s="60">
        <f t="shared" si="7"/>
        <v>3418.7687700000001</v>
      </c>
      <c r="G150" s="36">
        <f t="shared" si="8"/>
        <v>19.587296959266094</v>
      </c>
      <c r="H150" s="3"/>
    </row>
    <row r="151" spans="1:8" x14ac:dyDescent="0.25">
      <c r="A151" s="63" t="s">
        <v>381</v>
      </c>
      <c r="B151" s="62" t="s">
        <v>489</v>
      </c>
      <c r="C151" s="64">
        <v>17454010</v>
      </c>
      <c r="D151" s="60">
        <f t="shared" si="6"/>
        <v>17454.009999999998</v>
      </c>
      <c r="E151" s="64">
        <v>3418768.77</v>
      </c>
      <c r="F151" s="60">
        <f t="shared" si="7"/>
        <v>3418.7687700000001</v>
      </c>
      <c r="G151" s="36">
        <f t="shared" si="8"/>
        <v>19.587296959266094</v>
      </c>
      <c r="H151" s="3"/>
    </row>
    <row r="152" spans="1:8" x14ac:dyDescent="0.25">
      <c r="A152" s="63" t="s">
        <v>383</v>
      </c>
      <c r="B152" s="62" t="s">
        <v>490</v>
      </c>
      <c r="C152" s="64">
        <v>13397610</v>
      </c>
      <c r="D152" s="60">
        <f t="shared" si="6"/>
        <v>13397.61</v>
      </c>
      <c r="E152" s="64">
        <v>2683800.73</v>
      </c>
      <c r="F152" s="60">
        <f t="shared" si="7"/>
        <v>2683.8007299999999</v>
      </c>
      <c r="G152" s="36">
        <f t="shared" si="8"/>
        <v>20.031936517035501</v>
      </c>
      <c r="H152" s="3"/>
    </row>
    <row r="153" spans="1:8" ht="26.25" x14ac:dyDescent="0.25">
      <c r="A153" s="63" t="s">
        <v>385</v>
      </c>
      <c r="B153" s="62" t="s">
        <v>491</v>
      </c>
      <c r="C153" s="64">
        <v>10000</v>
      </c>
      <c r="D153" s="60">
        <f t="shared" si="6"/>
        <v>10</v>
      </c>
      <c r="E153" s="64">
        <v>520.70000000000005</v>
      </c>
      <c r="F153" s="60">
        <f t="shared" si="7"/>
        <v>0.52070000000000005</v>
      </c>
      <c r="G153" s="36">
        <f t="shared" si="8"/>
        <v>5.2070000000000007</v>
      </c>
      <c r="H153" s="3"/>
    </row>
    <row r="154" spans="1:8" ht="39" x14ac:dyDescent="0.25">
      <c r="A154" s="63" t="s">
        <v>387</v>
      </c>
      <c r="B154" s="62" t="s">
        <v>492</v>
      </c>
      <c r="C154" s="64">
        <v>4046400</v>
      </c>
      <c r="D154" s="60">
        <f t="shared" si="6"/>
        <v>4046.4</v>
      </c>
      <c r="E154" s="64">
        <v>734447.34</v>
      </c>
      <c r="F154" s="60">
        <f t="shared" si="7"/>
        <v>734.44733999999994</v>
      </c>
      <c r="G154" s="36">
        <f t="shared" si="8"/>
        <v>18.150636120996438</v>
      </c>
      <c r="H154" s="3"/>
    </row>
    <row r="155" spans="1:8" ht="26.25" x14ac:dyDescent="0.25">
      <c r="A155" s="63" t="s">
        <v>323</v>
      </c>
      <c r="B155" s="62" t="s">
        <v>493</v>
      </c>
      <c r="C155" s="64">
        <v>338000</v>
      </c>
      <c r="D155" s="60">
        <f t="shared" si="6"/>
        <v>338</v>
      </c>
      <c r="E155" s="64">
        <v>41881.54</v>
      </c>
      <c r="F155" s="60">
        <f t="shared" si="7"/>
        <v>41.881540000000001</v>
      </c>
      <c r="G155" s="36">
        <f t="shared" si="8"/>
        <v>12.390988165680474</v>
      </c>
      <c r="H155" s="3"/>
    </row>
    <row r="156" spans="1:8" ht="26.25" x14ac:dyDescent="0.25">
      <c r="A156" s="63" t="s">
        <v>325</v>
      </c>
      <c r="B156" s="62" t="s">
        <v>494</v>
      </c>
      <c r="C156" s="64">
        <v>338000</v>
      </c>
      <c r="D156" s="60">
        <f t="shared" si="6"/>
        <v>338</v>
      </c>
      <c r="E156" s="64">
        <v>41881.54</v>
      </c>
      <c r="F156" s="60">
        <f t="shared" si="7"/>
        <v>41.881540000000001</v>
      </c>
      <c r="G156" s="36">
        <f t="shared" si="8"/>
        <v>12.390988165680474</v>
      </c>
      <c r="H156" s="3"/>
    </row>
    <row r="157" spans="1:8" x14ac:dyDescent="0.25">
      <c r="A157" s="63" t="s">
        <v>327</v>
      </c>
      <c r="B157" s="62" t="s">
        <v>495</v>
      </c>
      <c r="C157" s="64">
        <v>338000</v>
      </c>
      <c r="D157" s="60">
        <f t="shared" si="6"/>
        <v>338</v>
      </c>
      <c r="E157" s="64">
        <v>41881.54</v>
      </c>
      <c r="F157" s="60">
        <f t="shared" si="7"/>
        <v>41.881540000000001</v>
      </c>
      <c r="G157" s="36">
        <f t="shared" si="8"/>
        <v>12.390988165680474</v>
      </c>
      <c r="H157" s="3"/>
    </row>
    <row r="158" spans="1:8" x14ac:dyDescent="0.25">
      <c r="A158" s="63" t="s">
        <v>496</v>
      </c>
      <c r="B158" s="62" t="s">
        <v>497</v>
      </c>
      <c r="C158" s="64">
        <v>44259751</v>
      </c>
      <c r="D158" s="60">
        <f t="shared" si="6"/>
        <v>44259.750999999997</v>
      </c>
      <c r="E158" s="64">
        <v>13588038.76</v>
      </c>
      <c r="F158" s="60">
        <f t="shared" si="7"/>
        <v>13588.038759999999</v>
      </c>
      <c r="G158" s="36">
        <f t="shared" si="8"/>
        <v>30.700666978447305</v>
      </c>
      <c r="H158" s="3"/>
    </row>
    <row r="159" spans="1:8" x14ac:dyDescent="0.25">
      <c r="A159" s="63" t="s">
        <v>498</v>
      </c>
      <c r="B159" s="62" t="s">
        <v>499</v>
      </c>
      <c r="C159" s="64">
        <v>44259751</v>
      </c>
      <c r="D159" s="60">
        <f t="shared" si="6"/>
        <v>44259.750999999997</v>
      </c>
      <c r="E159" s="64">
        <v>13588038.76</v>
      </c>
      <c r="F159" s="60">
        <f t="shared" si="7"/>
        <v>13588.038759999999</v>
      </c>
      <c r="G159" s="36">
        <f t="shared" si="8"/>
        <v>30.700666978447305</v>
      </c>
      <c r="H159" s="3"/>
    </row>
    <row r="160" spans="1:8" ht="64.5" x14ac:dyDescent="0.25">
      <c r="A160" s="63" t="s">
        <v>304</v>
      </c>
      <c r="B160" s="62" t="s">
        <v>500</v>
      </c>
      <c r="C160" s="64">
        <v>8440000</v>
      </c>
      <c r="D160" s="60">
        <f t="shared" si="6"/>
        <v>8440</v>
      </c>
      <c r="E160" s="64">
        <v>2626897.86</v>
      </c>
      <c r="F160" s="60">
        <f t="shared" si="7"/>
        <v>2626.89786</v>
      </c>
      <c r="G160" s="36">
        <f t="shared" si="8"/>
        <v>31.124382227488152</v>
      </c>
      <c r="H160" s="3"/>
    </row>
    <row r="161" spans="1:8" x14ac:dyDescent="0.25">
      <c r="A161" s="63" t="s">
        <v>381</v>
      </c>
      <c r="B161" s="62" t="s">
        <v>501</v>
      </c>
      <c r="C161" s="64">
        <v>8440000</v>
      </c>
      <c r="D161" s="60">
        <f t="shared" si="6"/>
        <v>8440</v>
      </c>
      <c r="E161" s="64">
        <v>2626897.86</v>
      </c>
      <c r="F161" s="60">
        <f t="shared" si="7"/>
        <v>2626.89786</v>
      </c>
      <c r="G161" s="36">
        <f t="shared" si="8"/>
        <v>31.124382227488152</v>
      </c>
      <c r="H161" s="3"/>
    </row>
    <row r="162" spans="1:8" x14ac:dyDescent="0.25">
      <c r="A162" s="63" t="s">
        <v>383</v>
      </c>
      <c r="B162" s="62" t="s">
        <v>502</v>
      </c>
      <c r="C162" s="64">
        <v>6474000</v>
      </c>
      <c r="D162" s="60">
        <f t="shared" si="6"/>
        <v>6474</v>
      </c>
      <c r="E162" s="64">
        <v>1922843.79</v>
      </c>
      <c r="F162" s="60">
        <f t="shared" si="7"/>
        <v>1922.8437900000001</v>
      </c>
      <c r="G162" s="36">
        <f t="shared" si="8"/>
        <v>29.701016218721037</v>
      </c>
      <c r="H162" s="3"/>
    </row>
    <row r="163" spans="1:8" ht="26.25" x14ac:dyDescent="0.25">
      <c r="A163" s="63" t="s">
        <v>385</v>
      </c>
      <c r="B163" s="62" t="s">
        <v>503</v>
      </c>
      <c r="C163" s="64">
        <v>10000</v>
      </c>
      <c r="D163" s="60">
        <f t="shared" si="6"/>
        <v>10</v>
      </c>
      <c r="E163" s="64" t="s">
        <v>13</v>
      </c>
      <c r="F163" s="60"/>
      <c r="G163" s="36">
        <f t="shared" si="8"/>
        <v>0</v>
      </c>
      <c r="H163" s="3"/>
    </row>
    <row r="164" spans="1:8" ht="39" x14ac:dyDescent="0.25">
      <c r="A164" s="63" t="s">
        <v>387</v>
      </c>
      <c r="B164" s="62" t="s">
        <v>504</v>
      </c>
      <c r="C164" s="64">
        <v>1956000</v>
      </c>
      <c r="D164" s="60">
        <f t="shared" si="6"/>
        <v>1956</v>
      </c>
      <c r="E164" s="64">
        <v>704054.07</v>
      </c>
      <c r="F164" s="60">
        <f t="shared" si="7"/>
        <v>704.05406999999991</v>
      </c>
      <c r="G164" s="36">
        <f t="shared" si="8"/>
        <v>35.994584355828216</v>
      </c>
      <c r="H164" s="3"/>
    </row>
    <row r="165" spans="1:8" ht="26.25" x14ac:dyDescent="0.25">
      <c r="A165" s="63" t="s">
        <v>323</v>
      </c>
      <c r="B165" s="62" t="s">
        <v>505</v>
      </c>
      <c r="C165" s="64">
        <v>90000</v>
      </c>
      <c r="D165" s="60">
        <f t="shared" si="6"/>
        <v>90</v>
      </c>
      <c r="E165" s="64">
        <v>3600</v>
      </c>
      <c r="F165" s="60">
        <f t="shared" si="7"/>
        <v>3.6</v>
      </c>
      <c r="G165" s="36">
        <f t="shared" si="8"/>
        <v>4</v>
      </c>
      <c r="H165" s="3"/>
    </row>
    <row r="166" spans="1:8" ht="26.25" x14ac:dyDescent="0.25">
      <c r="A166" s="63" t="s">
        <v>325</v>
      </c>
      <c r="B166" s="62" t="s">
        <v>506</v>
      </c>
      <c r="C166" s="64">
        <v>90000</v>
      </c>
      <c r="D166" s="60">
        <f t="shared" si="6"/>
        <v>90</v>
      </c>
      <c r="E166" s="64">
        <v>3600</v>
      </c>
      <c r="F166" s="60">
        <f t="shared" si="7"/>
        <v>3.6</v>
      </c>
      <c r="G166" s="36">
        <f t="shared" si="8"/>
        <v>4</v>
      </c>
      <c r="H166" s="3"/>
    </row>
    <row r="167" spans="1:8" x14ac:dyDescent="0.25">
      <c r="A167" s="63" t="s">
        <v>327</v>
      </c>
      <c r="B167" s="62" t="s">
        <v>507</v>
      </c>
      <c r="C167" s="64">
        <v>90000</v>
      </c>
      <c r="D167" s="60">
        <f t="shared" si="6"/>
        <v>90</v>
      </c>
      <c r="E167" s="64">
        <v>3600</v>
      </c>
      <c r="F167" s="60">
        <f t="shared" si="7"/>
        <v>3.6</v>
      </c>
      <c r="G167" s="36">
        <f t="shared" si="8"/>
        <v>4</v>
      </c>
      <c r="H167" s="3"/>
    </row>
    <row r="168" spans="1:8" ht="26.25" x14ac:dyDescent="0.25">
      <c r="A168" s="63" t="s">
        <v>455</v>
      </c>
      <c r="B168" s="62" t="s">
        <v>508</v>
      </c>
      <c r="C168" s="64">
        <v>35729751</v>
      </c>
      <c r="D168" s="60">
        <f t="shared" si="6"/>
        <v>35729.750999999997</v>
      </c>
      <c r="E168" s="64">
        <v>10957540.9</v>
      </c>
      <c r="F168" s="60">
        <f t="shared" si="7"/>
        <v>10957.5409</v>
      </c>
      <c r="G168" s="36">
        <f t="shared" si="8"/>
        <v>30.667834488966918</v>
      </c>
      <c r="H168" s="3"/>
    </row>
    <row r="169" spans="1:8" x14ac:dyDescent="0.25">
      <c r="A169" s="63" t="s">
        <v>457</v>
      </c>
      <c r="B169" s="62" t="s">
        <v>509</v>
      </c>
      <c r="C169" s="64">
        <v>35729751</v>
      </c>
      <c r="D169" s="60">
        <f t="shared" si="6"/>
        <v>35729.750999999997</v>
      </c>
      <c r="E169" s="64">
        <v>10957540.9</v>
      </c>
      <c r="F169" s="60">
        <f t="shared" si="7"/>
        <v>10957.5409</v>
      </c>
      <c r="G169" s="36">
        <f t="shared" si="8"/>
        <v>30.667834488966918</v>
      </c>
      <c r="H169" s="3"/>
    </row>
    <row r="170" spans="1:8" ht="51.75" x14ac:dyDescent="0.25">
      <c r="A170" s="63" t="s">
        <v>459</v>
      </c>
      <c r="B170" s="62" t="s">
        <v>510</v>
      </c>
      <c r="C170" s="64">
        <v>33859000</v>
      </c>
      <c r="D170" s="60">
        <f t="shared" si="6"/>
        <v>33859</v>
      </c>
      <c r="E170" s="64">
        <v>9086789.9000000004</v>
      </c>
      <c r="F170" s="60">
        <f t="shared" si="7"/>
        <v>9086.7898999999998</v>
      </c>
      <c r="G170" s="36">
        <f t="shared" si="8"/>
        <v>26.837147877964501</v>
      </c>
      <c r="H170" s="3"/>
    </row>
    <row r="171" spans="1:8" x14ac:dyDescent="0.25">
      <c r="A171" s="63" t="s">
        <v>461</v>
      </c>
      <c r="B171" s="62" t="s">
        <v>511</v>
      </c>
      <c r="C171" s="64">
        <v>1870751</v>
      </c>
      <c r="D171" s="60">
        <f t="shared" si="6"/>
        <v>1870.751</v>
      </c>
      <c r="E171" s="64">
        <v>1870751</v>
      </c>
      <c r="F171" s="60">
        <f t="shared" si="7"/>
        <v>1870.751</v>
      </c>
      <c r="G171" s="36">
        <f t="shared" si="8"/>
        <v>100</v>
      </c>
      <c r="H171" s="3"/>
    </row>
    <row r="172" spans="1:8" x14ac:dyDescent="0.25">
      <c r="A172" s="63" t="s">
        <v>512</v>
      </c>
      <c r="B172" s="62" t="s">
        <v>513</v>
      </c>
      <c r="C172" s="64">
        <v>26018284.559999999</v>
      </c>
      <c r="D172" s="60">
        <f t="shared" si="6"/>
        <v>26018.28456</v>
      </c>
      <c r="E172" s="64">
        <v>12530330.060000001</v>
      </c>
      <c r="F172" s="60">
        <f t="shared" si="7"/>
        <v>12530.33006</v>
      </c>
      <c r="G172" s="36">
        <f t="shared" si="8"/>
        <v>48.15970872754572</v>
      </c>
      <c r="H172" s="3"/>
    </row>
    <row r="173" spans="1:8" x14ac:dyDescent="0.25">
      <c r="A173" s="63" t="s">
        <v>514</v>
      </c>
      <c r="B173" s="62" t="s">
        <v>515</v>
      </c>
      <c r="C173" s="64">
        <v>19880084.559999999</v>
      </c>
      <c r="D173" s="60">
        <f t="shared" si="6"/>
        <v>19880.084559999999</v>
      </c>
      <c r="E173" s="64">
        <v>11100979.52</v>
      </c>
      <c r="F173" s="60">
        <f t="shared" si="7"/>
        <v>11100.979519999999</v>
      </c>
      <c r="G173" s="36">
        <f t="shared" si="8"/>
        <v>55.839699707997617</v>
      </c>
      <c r="H173" s="3"/>
    </row>
    <row r="174" spans="1:8" x14ac:dyDescent="0.25">
      <c r="A174" s="63" t="s">
        <v>516</v>
      </c>
      <c r="B174" s="62" t="s">
        <v>517</v>
      </c>
      <c r="C174" s="64">
        <v>4389784.5599999996</v>
      </c>
      <c r="D174" s="60">
        <f t="shared" si="6"/>
        <v>4389.7845599999991</v>
      </c>
      <c r="E174" s="64">
        <v>4025780.34</v>
      </c>
      <c r="F174" s="60">
        <f t="shared" si="7"/>
        <v>4025.7803399999998</v>
      </c>
      <c r="G174" s="36">
        <f t="shared" si="8"/>
        <v>91.707925183462777</v>
      </c>
      <c r="H174" s="3"/>
    </row>
    <row r="175" spans="1:8" ht="26.25" x14ac:dyDescent="0.25">
      <c r="A175" s="63" t="s">
        <v>518</v>
      </c>
      <c r="B175" s="62" t="s">
        <v>519</v>
      </c>
      <c r="C175" s="64">
        <v>4389784.5599999996</v>
      </c>
      <c r="D175" s="60">
        <f t="shared" si="6"/>
        <v>4389.7845599999991</v>
      </c>
      <c r="E175" s="64">
        <v>4025780.34</v>
      </c>
      <c r="F175" s="60">
        <f t="shared" si="7"/>
        <v>4025.7803399999998</v>
      </c>
      <c r="G175" s="36">
        <f t="shared" si="8"/>
        <v>91.707925183462777</v>
      </c>
      <c r="H175" s="3"/>
    </row>
    <row r="176" spans="1:8" ht="39" x14ac:dyDescent="0.25">
      <c r="A176" s="63" t="s">
        <v>520</v>
      </c>
      <c r="B176" s="62" t="s">
        <v>521</v>
      </c>
      <c r="C176" s="64">
        <v>388000</v>
      </c>
      <c r="D176" s="60">
        <f t="shared" si="6"/>
        <v>388</v>
      </c>
      <c r="E176" s="64">
        <v>30000</v>
      </c>
      <c r="F176" s="60">
        <f t="shared" si="7"/>
        <v>30</v>
      </c>
      <c r="G176" s="36">
        <f t="shared" si="8"/>
        <v>7.731958762886598</v>
      </c>
      <c r="H176" s="3"/>
    </row>
    <row r="177" spans="1:8" x14ac:dyDescent="0.25">
      <c r="A177" s="63" t="s">
        <v>522</v>
      </c>
      <c r="B177" s="62" t="s">
        <v>523</v>
      </c>
      <c r="C177" s="64">
        <v>4001784.56</v>
      </c>
      <c r="D177" s="60">
        <f t="shared" si="6"/>
        <v>4001.7845600000001</v>
      </c>
      <c r="E177" s="64">
        <v>3995780.34</v>
      </c>
      <c r="F177" s="60">
        <f t="shared" si="7"/>
        <v>3995.7803399999998</v>
      </c>
      <c r="G177" s="36">
        <f t="shared" si="8"/>
        <v>99.849961438203948</v>
      </c>
      <c r="H177" s="3"/>
    </row>
    <row r="178" spans="1:8" ht="26.25" x14ac:dyDescent="0.25">
      <c r="A178" s="63" t="s">
        <v>455</v>
      </c>
      <c r="B178" s="62" t="s">
        <v>524</v>
      </c>
      <c r="C178" s="64">
        <v>15108500</v>
      </c>
      <c r="D178" s="60">
        <f t="shared" si="6"/>
        <v>15108.5</v>
      </c>
      <c r="E178" s="64">
        <v>7046300</v>
      </c>
      <c r="F178" s="60">
        <f t="shared" si="7"/>
        <v>7046.3</v>
      </c>
      <c r="G178" s="36">
        <f t="shared" si="8"/>
        <v>46.637985240096633</v>
      </c>
      <c r="H178" s="3"/>
    </row>
    <row r="179" spans="1:8" x14ac:dyDescent="0.25">
      <c r="A179" s="63" t="s">
        <v>457</v>
      </c>
      <c r="B179" s="62" t="s">
        <v>525</v>
      </c>
      <c r="C179" s="64">
        <v>15108500</v>
      </c>
      <c r="D179" s="60">
        <f t="shared" si="6"/>
        <v>15108.5</v>
      </c>
      <c r="E179" s="64">
        <v>7046300</v>
      </c>
      <c r="F179" s="60">
        <f t="shared" si="7"/>
        <v>7046.3</v>
      </c>
      <c r="G179" s="36">
        <f t="shared" si="8"/>
        <v>46.637985240096633</v>
      </c>
      <c r="H179" s="3"/>
    </row>
    <row r="180" spans="1:8" ht="51.75" x14ac:dyDescent="0.25">
      <c r="A180" s="63" t="s">
        <v>459</v>
      </c>
      <c r="B180" s="62" t="s">
        <v>526</v>
      </c>
      <c r="C180" s="64">
        <v>1790900</v>
      </c>
      <c r="D180" s="60">
        <f t="shared" si="6"/>
        <v>1790.9</v>
      </c>
      <c r="E180" s="64">
        <v>509300</v>
      </c>
      <c r="F180" s="60">
        <f t="shared" si="7"/>
        <v>509.3</v>
      </c>
      <c r="G180" s="36">
        <f t="shared" si="8"/>
        <v>28.438215422413311</v>
      </c>
      <c r="H180" s="3"/>
    </row>
    <row r="181" spans="1:8" x14ac:dyDescent="0.25">
      <c r="A181" s="63" t="s">
        <v>461</v>
      </c>
      <c r="B181" s="62" t="s">
        <v>527</v>
      </c>
      <c r="C181" s="64">
        <v>13317600</v>
      </c>
      <c r="D181" s="60">
        <f t="shared" si="6"/>
        <v>13317.6</v>
      </c>
      <c r="E181" s="64">
        <v>6537000</v>
      </c>
      <c r="F181" s="60">
        <f t="shared" si="7"/>
        <v>6537</v>
      </c>
      <c r="G181" s="36">
        <f t="shared" si="8"/>
        <v>49.085420796539914</v>
      </c>
      <c r="H181" s="3"/>
    </row>
    <row r="182" spans="1:8" x14ac:dyDescent="0.25">
      <c r="A182" s="63" t="s">
        <v>329</v>
      </c>
      <c r="B182" s="62" t="s">
        <v>528</v>
      </c>
      <c r="C182" s="64">
        <v>381800</v>
      </c>
      <c r="D182" s="60">
        <f t="shared" si="6"/>
        <v>381.8</v>
      </c>
      <c r="E182" s="64">
        <v>28899.18</v>
      </c>
      <c r="F182" s="60">
        <f t="shared" si="7"/>
        <v>28.899180000000001</v>
      </c>
      <c r="G182" s="36">
        <f t="shared" si="8"/>
        <v>7.5691932949188052</v>
      </c>
      <c r="H182" s="3"/>
    </row>
    <row r="183" spans="1:8" ht="51.75" x14ac:dyDescent="0.25">
      <c r="A183" s="63" t="s">
        <v>529</v>
      </c>
      <c r="B183" s="62" t="s">
        <v>530</v>
      </c>
      <c r="C183" s="64">
        <v>381800</v>
      </c>
      <c r="D183" s="60">
        <f t="shared" si="6"/>
        <v>381.8</v>
      </c>
      <c r="E183" s="64">
        <v>28899.18</v>
      </c>
      <c r="F183" s="60">
        <f t="shared" si="7"/>
        <v>28.899180000000001</v>
      </c>
      <c r="G183" s="36">
        <f t="shared" si="8"/>
        <v>7.5691932949188052</v>
      </c>
      <c r="H183" s="3"/>
    </row>
    <row r="184" spans="1:8" ht="51.75" x14ac:dyDescent="0.25">
      <c r="A184" s="63" t="s">
        <v>531</v>
      </c>
      <c r="B184" s="62" t="s">
        <v>532</v>
      </c>
      <c r="C184" s="64">
        <v>381800</v>
      </c>
      <c r="D184" s="60">
        <f t="shared" si="6"/>
        <v>381.8</v>
      </c>
      <c r="E184" s="64">
        <v>28899.18</v>
      </c>
      <c r="F184" s="60">
        <f t="shared" si="7"/>
        <v>28.899180000000001</v>
      </c>
      <c r="G184" s="36">
        <f t="shared" si="8"/>
        <v>7.5691932949188052</v>
      </c>
      <c r="H184" s="3"/>
    </row>
    <row r="185" spans="1:8" x14ac:dyDescent="0.25">
      <c r="A185" s="63" t="s">
        <v>533</v>
      </c>
      <c r="B185" s="62" t="s">
        <v>534</v>
      </c>
      <c r="C185" s="64">
        <v>5957200</v>
      </c>
      <c r="D185" s="60">
        <f t="shared" si="6"/>
        <v>5957.2</v>
      </c>
      <c r="E185" s="64">
        <v>1337347.54</v>
      </c>
      <c r="F185" s="60">
        <f t="shared" si="7"/>
        <v>1337.34754</v>
      </c>
      <c r="G185" s="36">
        <f t="shared" si="8"/>
        <v>22.449263748069566</v>
      </c>
      <c r="H185" s="3"/>
    </row>
    <row r="186" spans="1:8" x14ac:dyDescent="0.25">
      <c r="A186" s="63" t="s">
        <v>516</v>
      </c>
      <c r="B186" s="62" t="s">
        <v>535</v>
      </c>
      <c r="C186" s="64">
        <v>4585600</v>
      </c>
      <c r="D186" s="60">
        <f t="shared" si="6"/>
        <v>4585.6000000000004</v>
      </c>
      <c r="E186" s="64">
        <v>1097347.54</v>
      </c>
      <c r="F186" s="60">
        <f t="shared" si="7"/>
        <v>1097.34754</v>
      </c>
      <c r="G186" s="36">
        <f t="shared" si="8"/>
        <v>23.930293527564547</v>
      </c>
      <c r="H186" s="3"/>
    </row>
    <row r="187" spans="1:8" ht="26.25" x14ac:dyDescent="0.25">
      <c r="A187" s="63" t="s">
        <v>536</v>
      </c>
      <c r="B187" s="62" t="s">
        <v>537</v>
      </c>
      <c r="C187" s="64">
        <v>4585600</v>
      </c>
      <c r="D187" s="60">
        <f t="shared" si="6"/>
        <v>4585.6000000000004</v>
      </c>
      <c r="E187" s="64">
        <v>1097347.54</v>
      </c>
      <c r="F187" s="60">
        <f t="shared" si="7"/>
        <v>1097.34754</v>
      </c>
      <c r="G187" s="36">
        <f t="shared" si="8"/>
        <v>23.930293527564547</v>
      </c>
      <c r="H187" s="3"/>
    </row>
    <row r="188" spans="1:8" ht="26.25" x14ac:dyDescent="0.25">
      <c r="A188" s="63" t="s">
        <v>538</v>
      </c>
      <c r="B188" s="62" t="s">
        <v>539</v>
      </c>
      <c r="C188" s="64">
        <v>4585600</v>
      </c>
      <c r="D188" s="60">
        <f t="shared" si="6"/>
        <v>4585.6000000000004</v>
      </c>
      <c r="E188" s="64">
        <v>1097347.54</v>
      </c>
      <c r="F188" s="60">
        <f t="shared" si="7"/>
        <v>1097.34754</v>
      </c>
      <c r="G188" s="36">
        <f t="shared" si="8"/>
        <v>23.930293527564547</v>
      </c>
      <c r="H188" s="3"/>
    </row>
    <row r="189" spans="1:8" ht="26.25" x14ac:dyDescent="0.25">
      <c r="A189" s="63" t="s">
        <v>455</v>
      </c>
      <c r="B189" s="62" t="s">
        <v>540</v>
      </c>
      <c r="C189" s="64">
        <v>1371600</v>
      </c>
      <c r="D189" s="60">
        <f t="shared" si="6"/>
        <v>1371.6</v>
      </c>
      <c r="E189" s="64">
        <v>240000</v>
      </c>
      <c r="F189" s="60">
        <f t="shared" si="7"/>
        <v>240</v>
      </c>
      <c r="G189" s="36">
        <f t="shared" si="8"/>
        <v>17.497812773403325</v>
      </c>
      <c r="H189" s="3"/>
    </row>
    <row r="190" spans="1:8" x14ac:dyDescent="0.25">
      <c r="A190" s="63" t="s">
        <v>457</v>
      </c>
      <c r="B190" s="62" t="s">
        <v>541</v>
      </c>
      <c r="C190" s="64">
        <v>1371600</v>
      </c>
      <c r="D190" s="60">
        <f t="shared" si="6"/>
        <v>1371.6</v>
      </c>
      <c r="E190" s="64">
        <v>240000</v>
      </c>
      <c r="F190" s="60">
        <f t="shared" si="7"/>
        <v>240</v>
      </c>
      <c r="G190" s="36">
        <f t="shared" si="8"/>
        <v>17.497812773403325</v>
      </c>
      <c r="H190" s="3"/>
    </row>
    <row r="191" spans="1:8" x14ac:dyDescent="0.25">
      <c r="A191" s="63" t="s">
        <v>461</v>
      </c>
      <c r="B191" s="62" t="s">
        <v>542</v>
      </c>
      <c r="C191" s="64">
        <v>1371600</v>
      </c>
      <c r="D191" s="60">
        <f t="shared" si="6"/>
        <v>1371.6</v>
      </c>
      <c r="E191" s="64">
        <v>240000</v>
      </c>
      <c r="F191" s="60">
        <f t="shared" si="7"/>
        <v>240</v>
      </c>
      <c r="G191" s="36">
        <f t="shared" si="8"/>
        <v>17.497812773403325</v>
      </c>
      <c r="H191" s="3"/>
    </row>
    <row r="192" spans="1:8" x14ac:dyDescent="0.25">
      <c r="A192" s="63" t="s">
        <v>543</v>
      </c>
      <c r="B192" s="62" t="s">
        <v>544</v>
      </c>
      <c r="C192" s="64">
        <v>181000</v>
      </c>
      <c r="D192" s="60">
        <f t="shared" si="6"/>
        <v>181</v>
      </c>
      <c r="E192" s="64">
        <v>92003</v>
      </c>
      <c r="F192" s="60">
        <f t="shared" si="7"/>
        <v>92.003</v>
      </c>
      <c r="G192" s="36">
        <f t="shared" si="8"/>
        <v>50.830386740331491</v>
      </c>
      <c r="H192" s="3"/>
    </row>
    <row r="193" spans="1:8" ht="26.25" x14ac:dyDescent="0.25">
      <c r="A193" s="63" t="s">
        <v>455</v>
      </c>
      <c r="B193" s="62" t="s">
        <v>545</v>
      </c>
      <c r="C193" s="64">
        <v>181000</v>
      </c>
      <c r="D193" s="60">
        <f t="shared" si="6"/>
        <v>181</v>
      </c>
      <c r="E193" s="64">
        <v>92003</v>
      </c>
      <c r="F193" s="60">
        <f t="shared" si="7"/>
        <v>92.003</v>
      </c>
      <c r="G193" s="36">
        <f t="shared" si="8"/>
        <v>50.830386740331491</v>
      </c>
      <c r="H193" s="3"/>
    </row>
    <row r="194" spans="1:8" ht="38.25" customHeight="1" x14ac:dyDescent="0.25">
      <c r="A194" s="63" t="s">
        <v>546</v>
      </c>
      <c r="B194" s="62" t="s">
        <v>547</v>
      </c>
      <c r="C194" s="64">
        <v>181000</v>
      </c>
      <c r="D194" s="60">
        <f t="shared" si="6"/>
        <v>181</v>
      </c>
      <c r="E194" s="64">
        <v>92003</v>
      </c>
      <c r="F194" s="60">
        <f t="shared" si="7"/>
        <v>92.003</v>
      </c>
      <c r="G194" s="36">
        <f t="shared" si="8"/>
        <v>50.830386740331491</v>
      </c>
      <c r="H194" s="3"/>
    </row>
    <row r="195" spans="1:8" ht="26.25" x14ac:dyDescent="0.25">
      <c r="A195" s="63" t="s">
        <v>548</v>
      </c>
      <c r="B195" s="62" t="s">
        <v>549</v>
      </c>
      <c r="C195" s="64">
        <v>181000</v>
      </c>
      <c r="D195" s="60">
        <f t="shared" si="6"/>
        <v>181</v>
      </c>
      <c r="E195" s="64">
        <v>92003</v>
      </c>
      <c r="F195" s="60">
        <f t="shared" si="7"/>
        <v>92.003</v>
      </c>
      <c r="G195" s="36">
        <f t="shared" si="8"/>
        <v>50.830386740331491</v>
      </c>
      <c r="H195" s="3"/>
    </row>
    <row r="196" spans="1:8" x14ac:dyDescent="0.25">
      <c r="A196" s="63" t="s">
        <v>550</v>
      </c>
      <c r="B196" s="62" t="s">
        <v>551</v>
      </c>
      <c r="C196" s="64">
        <v>435000</v>
      </c>
      <c r="D196" s="60">
        <f t="shared" si="6"/>
        <v>435</v>
      </c>
      <c r="E196" s="64">
        <v>51300</v>
      </c>
      <c r="F196" s="60">
        <f t="shared" si="7"/>
        <v>51.3</v>
      </c>
      <c r="G196" s="36">
        <f t="shared" si="8"/>
        <v>11.793103448275861</v>
      </c>
      <c r="H196" s="3"/>
    </row>
    <row r="197" spans="1:8" x14ac:dyDescent="0.25">
      <c r="A197" s="63" t="s">
        <v>552</v>
      </c>
      <c r="B197" s="62" t="s">
        <v>553</v>
      </c>
      <c r="C197" s="64">
        <v>435000</v>
      </c>
      <c r="D197" s="60">
        <f t="shared" si="6"/>
        <v>435</v>
      </c>
      <c r="E197" s="64">
        <v>51300</v>
      </c>
      <c r="F197" s="60">
        <f t="shared" si="7"/>
        <v>51.3</v>
      </c>
      <c r="G197" s="36">
        <f t="shared" si="8"/>
        <v>11.793103448275861</v>
      </c>
      <c r="H197" s="3"/>
    </row>
    <row r="198" spans="1:8" ht="64.5" x14ac:dyDescent="0.25">
      <c r="A198" s="63" t="s">
        <v>304</v>
      </c>
      <c r="B198" s="62" t="s">
        <v>554</v>
      </c>
      <c r="C198" s="64">
        <v>200000</v>
      </c>
      <c r="D198" s="60">
        <f t="shared" si="6"/>
        <v>200</v>
      </c>
      <c r="E198" s="64">
        <v>8100</v>
      </c>
      <c r="F198" s="60">
        <f t="shared" si="7"/>
        <v>8.1</v>
      </c>
      <c r="G198" s="36">
        <f t="shared" si="8"/>
        <v>4.05</v>
      </c>
      <c r="H198" s="3"/>
    </row>
    <row r="199" spans="1:8" ht="26.25" x14ac:dyDescent="0.25">
      <c r="A199" s="63" t="s">
        <v>306</v>
      </c>
      <c r="B199" s="62" t="s">
        <v>555</v>
      </c>
      <c r="C199" s="64">
        <v>200000</v>
      </c>
      <c r="D199" s="60">
        <f t="shared" si="6"/>
        <v>200</v>
      </c>
      <c r="E199" s="64">
        <v>8100</v>
      </c>
      <c r="F199" s="60">
        <f t="shared" si="7"/>
        <v>8.1</v>
      </c>
      <c r="G199" s="36">
        <f t="shared" si="8"/>
        <v>4.05</v>
      </c>
      <c r="H199" s="3"/>
    </row>
    <row r="200" spans="1:8" ht="26.25" x14ac:dyDescent="0.25">
      <c r="A200" s="63" t="s">
        <v>320</v>
      </c>
      <c r="B200" s="62" t="s">
        <v>556</v>
      </c>
      <c r="C200" s="64">
        <v>200000</v>
      </c>
      <c r="D200" s="60">
        <f t="shared" si="6"/>
        <v>200</v>
      </c>
      <c r="E200" s="64">
        <v>8100</v>
      </c>
      <c r="F200" s="60">
        <f t="shared" si="7"/>
        <v>8.1</v>
      </c>
      <c r="G200" s="36">
        <f t="shared" si="8"/>
        <v>4.05</v>
      </c>
      <c r="H200" s="3"/>
    </row>
    <row r="201" spans="1:8" ht="26.25" x14ac:dyDescent="0.25">
      <c r="A201" s="63" t="s">
        <v>323</v>
      </c>
      <c r="B201" s="62" t="s">
        <v>557</v>
      </c>
      <c r="C201" s="64">
        <v>185000</v>
      </c>
      <c r="D201" s="60">
        <f t="shared" si="6"/>
        <v>185</v>
      </c>
      <c r="E201" s="64">
        <v>10200</v>
      </c>
      <c r="F201" s="60">
        <f t="shared" si="7"/>
        <v>10.199999999999999</v>
      </c>
      <c r="G201" s="36">
        <f t="shared" si="8"/>
        <v>5.5135135135135132</v>
      </c>
      <c r="H201" s="3"/>
    </row>
    <row r="202" spans="1:8" ht="26.25" x14ac:dyDescent="0.25">
      <c r="A202" s="63" t="s">
        <v>325</v>
      </c>
      <c r="B202" s="62" t="s">
        <v>558</v>
      </c>
      <c r="C202" s="64">
        <v>185000</v>
      </c>
      <c r="D202" s="60">
        <f t="shared" si="6"/>
        <v>185</v>
      </c>
      <c r="E202" s="64">
        <v>10200</v>
      </c>
      <c r="F202" s="60">
        <f t="shared" si="7"/>
        <v>10.199999999999999</v>
      </c>
      <c r="G202" s="36">
        <f t="shared" si="8"/>
        <v>5.5135135135135132</v>
      </c>
      <c r="H202" s="3"/>
    </row>
    <row r="203" spans="1:8" x14ac:dyDescent="0.25">
      <c r="A203" s="63" t="s">
        <v>327</v>
      </c>
      <c r="B203" s="62" t="s">
        <v>559</v>
      </c>
      <c r="C203" s="64">
        <v>185000</v>
      </c>
      <c r="D203" s="60">
        <f t="shared" si="6"/>
        <v>185</v>
      </c>
      <c r="E203" s="64">
        <v>10200</v>
      </c>
      <c r="F203" s="60">
        <f t="shared" si="7"/>
        <v>10.199999999999999</v>
      </c>
      <c r="G203" s="36">
        <f t="shared" si="8"/>
        <v>5.5135135135135132</v>
      </c>
      <c r="H203" s="3"/>
    </row>
    <row r="204" spans="1:8" x14ac:dyDescent="0.25">
      <c r="A204" s="63" t="s">
        <v>516</v>
      </c>
      <c r="B204" s="62" t="s">
        <v>560</v>
      </c>
      <c r="C204" s="64">
        <v>50000</v>
      </c>
      <c r="D204" s="60">
        <f t="shared" si="6"/>
        <v>50</v>
      </c>
      <c r="E204" s="64">
        <v>33000</v>
      </c>
      <c r="F204" s="60">
        <f t="shared" si="7"/>
        <v>33</v>
      </c>
      <c r="G204" s="36">
        <f t="shared" si="8"/>
        <v>66</v>
      </c>
      <c r="H204" s="3"/>
    </row>
    <row r="205" spans="1:8" x14ac:dyDescent="0.25">
      <c r="A205" s="63" t="s">
        <v>561</v>
      </c>
      <c r="B205" s="62" t="s">
        <v>562</v>
      </c>
      <c r="C205" s="64">
        <v>50000</v>
      </c>
      <c r="D205" s="60">
        <f t="shared" ref="D205:D218" si="9">C205/1000</f>
        <v>50</v>
      </c>
      <c r="E205" s="64">
        <v>33000</v>
      </c>
      <c r="F205" s="60">
        <f t="shared" ref="F205:F219" si="10">E205/1000</f>
        <v>33</v>
      </c>
      <c r="G205" s="36">
        <f t="shared" ref="G205:G218" si="11">F205/D205*100</f>
        <v>66</v>
      </c>
      <c r="H205" s="3"/>
    </row>
    <row r="206" spans="1:8" x14ac:dyDescent="0.25">
      <c r="A206" s="63" t="s">
        <v>563</v>
      </c>
      <c r="B206" s="62" t="s">
        <v>564</v>
      </c>
      <c r="C206" s="64">
        <v>360000</v>
      </c>
      <c r="D206" s="60">
        <f t="shared" si="9"/>
        <v>360</v>
      </c>
      <c r="E206" s="64">
        <v>60000</v>
      </c>
      <c r="F206" s="60">
        <f t="shared" si="10"/>
        <v>60</v>
      </c>
      <c r="G206" s="36">
        <f t="shared" si="11"/>
        <v>16.666666666666664</v>
      </c>
      <c r="H206" s="3"/>
    </row>
    <row r="207" spans="1:8" x14ac:dyDescent="0.25">
      <c r="A207" s="63" t="s">
        <v>565</v>
      </c>
      <c r="B207" s="62" t="s">
        <v>566</v>
      </c>
      <c r="C207" s="64">
        <v>360000</v>
      </c>
      <c r="D207" s="60">
        <f t="shared" si="9"/>
        <v>360</v>
      </c>
      <c r="E207" s="64">
        <v>60000</v>
      </c>
      <c r="F207" s="60">
        <f t="shared" si="10"/>
        <v>60</v>
      </c>
      <c r="G207" s="36">
        <f t="shared" si="11"/>
        <v>16.666666666666664</v>
      </c>
      <c r="H207" s="3"/>
    </row>
    <row r="208" spans="1:8" ht="26.25" x14ac:dyDescent="0.25">
      <c r="A208" s="63" t="s">
        <v>323</v>
      </c>
      <c r="B208" s="62" t="s">
        <v>567</v>
      </c>
      <c r="C208" s="64">
        <v>360000</v>
      </c>
      <c r="D208" s="60">
        <f t="shared" si="9"/>
        <v>360</v>
      </c>
      <c r="E208" s="64">
        <v>60000</v>
      </c>
      <c r="F208" s="60">
        <f t="shared" si="10"/>
        <v>60</v>
      </c>
      <c r="G208" s="36">
        <f t="shared" si="11"/>
        <v>16.666666666666664</v>
      </c>
      <c r="H208" s="3"/>
    </row>
    <row r="209" spans="1:8" ht="26.25" x14ac:dyDescent="0.25">
      <c r="A209" s="63" t="s">
        <v>325</v>
      </c>
      <c r="B209" s="62" t="s">
        <v>568</v>
      </c>
      <c r="C209" s="64">
        <v>360000</v>
      </c>
      <c r="D209" s="60">
        <f t="shared" si="9"/>
        <v>360</v>
      </c>
      <c r="E209" s="64">
        <v>60000</v>
      </c>
      <c r="F209" s="60">
        <f t="shared" si="10"/>
        <v>60</v>
      </c>
      <c r="G209" s="36">
        <f t="shared" si="11"/>
        <v>16.666666666666664</v>
      </c>
      <c r="H209" s="3"/>
    </row>
    <row r="210" spans="1:8" x14ac:dyDescent="0.25">
      <c r="A210" s="63" t="s">
        <v>327</v>
      </c>
      <c r="B210" s="62" t="s">
        <v>569</v>
      </c>
      <c r="C210" s="64">
        <v>360000</v>
      </c>
      <c r="D210" s="60">
        <f t="shared" si="9"/>
        <v>360</v>
      </c>
      <c r="E210" s="64">
        <v>60000</v>
      </c>
      <c r="F210" s="60">
        <f t="shared" si="10"/>
        <v>60</v>
      </c>
      <c r="G210" s="36">
        <f t="shared" si="11"/>
        <v>16.666666666666664</v>
      </c>
      <c r="H210" s="3"/>
    </row>
    <row r="211" spans="1:8" ht="39" x14ac:dyDescent="0.25">
      <c r="A211" s="63" t="s">
        <v>570</v>
      </c>
      <c r="B211" s="62" t="s">
        <v>571</v>
      </c>
      <c r="C211" s="64">
        <v>13176800</v>
      </c>
      <c r="D211" s="60">
        <f t="shared" si="9"/>
        <v>13176.8</v>
      </c>
      <c r="E211" s="64">
        <v>3105420</v>
      </c>
      <c r="F211" s="60">
        <f t="shared" si="10"/>
        <v>3105.42</v>
      </c>
      <c r="G211" s="36">
        <f t="shared" si="11"/>
        <v>23.567330459595656</v>
      </c>
      <c r="H211" s="3"/>
    </row>
    <row r="212" spans="1:8" ht="39" x14ac:dyDescent="0.25">
      <c r="A212" s="63" t="s">
        <v>572</v>
      </c>
      <c r="B212" s="62" t="s">
        <v>573</v>
      </c>
      <c r="C212" s="64">
        <v>10176800</v>
      </c>
      <c r="D212" s="60">
        <f t="shared" si="9"/>
        <v>10176.799999999999</v>
      </c>
      <c r="E212" s="64">
        <v>2755420</v>
      </c>
      <c r="F212" s="60">
        <f t="shared" si="10"/>
        <v>2755.42</v>
      </c>
      <c r="G212" s="36">
        <f t="shared" si="11"/>
        <v>27.075505070356105</v>
      </c>
      <c r="H212" s="3"/>
    </row>
    <row r="213" spans="1:8" x14ac:dyDescent="0.25">
      <c r="A213" s="63" t="s">
        <v>347</v>
      </c>
      <c r="B213" s="62" t="s">
        <v>574</v>
      </c>
      <c r="C213" s="64">
        <v>10176800</v>
      </c>
      <c r="D213" s="60">
        <f t="shared" si="9"/>
        <v>10176.799999999999</v>
      </c>
      <c r="E213" s="64">
        <v>2755420</v>
      </c>
      <c r="F213" s="60">
        <f t="shared" si="10"/>
        <v>2755.42</v>
      </c>
      <c r="G213" s="36">
        <f t="shared" si="11"/>
        <v>27.075505070356105</v>
      </c>
      <c r="H213" s="3"/>
    </row>
    <row r="214" spans="1:8" x14ac:dyDescent="0.25">
      <c r="A214" s="63" t="s">
        <v>575</v>
      </c>
      <c r="B214" s="62" t="s">
        <v>576</v>
      </c>
      <c r="C214" s="64">
        <v>10176800</v>
      </c>
      <c r="D214" s="60">
        <f t="shared" si="9"/>
        <v>10176.799999999999</v>
      </c>
      <c r="E214" s="64">
        <v>2755420</v>
      </c>
      <c r="F214" s="60">
        <f t="shared" si="10"/>
        <v>2755.42</v>
      </c>
      <c r="G214" s="36">
        <f t="shared" si="11"/>
        <v>27.075505070356105</v>
      </c>
      <c r="H214" s="3"/>
    </row>
    <row r="215" spans="1:8" x14ac:dyDescent="0.25">
      <c r="A215" s="63" t="s">
        <v>216</v>
      </c>
      <c r="B215" s="62" t="s">
        <v>577</v>
      </c>
      <c r="C215" s="64">
        <v>10176800</v>
      </c>
      <c r="D215" s="60">
        <f t="shared" si="9"/>
        <v>10176.799999999999</v>
      </c>
      <c r="E215" s="64">
        <v>2755420</v>
      </c>
      <c r="F215" s="60">
        <f t="shared" si="10"/>
        <v>2755.42</v>
      </c>
      <c r="G215" s="36">
        <f t="shared" si="11"/>
        <v>27.075505070356105</v>
      </c>
      <c r="H215" s="3"/>
    </row>
    <row r="216" spans="1:8" x14ac:dyDescent="0.25">
      <c r="A216" s="63" t="s">
        <v>578</v>
      </c>
      <c r="B216" s="62" t="s">
        <v>579</v>
      </c>
      <c r="C216" s="64">
        <v>3000000</v>
      </c>
      <c r="D216" s="60">
        <f t="shared" si="9"/>
        <v>3000</v>
      </c>
      <c r="E216" s="64">
        <v>350000</v>
      </c>
      <c r="F216" s="60">
        <f t="shared" si="10"/>
        <v>350</v>
      </c>
      <c r="G216" s="36">
        <f t="shared" si="11"/>
        <v>11.666666666666666</v>
      </c>
      <c r="H216" s="3"/>
    </row>
    <row r="217" spans="1:8" x14ac:dyDescent="0.25">
      <c r="A217" s="63" t="s">
        <v>347</v>
      </c>
      <c r="B217" s="62" t="s">
        <v>580</v>
      </c>
      <c r="C217" s="64">
        <v>3000000</v>
      </c>
      <c r="D217" s="60">
        <f t="shared" si="9"/>
        <v>3000</v>
      </c>
      <c r="E217" s="64">
        <v>350000</v>
      </c>
      <c r="F217" s="60">
        <f t="shared" si="10"/>
        <v>350</v>
      </c>
      <c r="G217" s="36">
        <f t="shared" si="11"/>
        <v>11.666666666666666</v>
      </c>
      <c r="H217" s="3"/>
    </row>
    <row r="218" spans="1:8" x14ac:dyDescent="0.25">
      <c r="A218" s="63" t="s">
        <v>272</v>
      </c>
      <c r="B218" s="62" t="s">
        <v>581</v>
      </c>
      <c r="C218" s="64">
        <v>3000000</v>
      </c>
      <c r="D218" s="60">
        <f t="shared" si="9"/>
        <v>3000</v>
      </c>
      <c r="E218" s="64">
        <v>350000</v>
      </c>
      <c r="F218" s="60">
        <f t="shared" si="10"/>
        <v>350</v>
      </c>
      <c r="G218" s="36">
        <f t="shared" si="11"/>
        <v>11.666666666666666</v>
      </c>
      <c r="H218" s="3"/>
    </row>
    <row r="219" spans="1:8" ht="31.5" customHeight="1" x14ac:dyDescent="0.25">
      <c r="A219" s="65" t="s">
        <v>582</v>
      </c>
      <c r="B219" s="66" t="s">
        <v>12</v>
      </c>
      <c r="C219" s="67" t="s">
        <v>13</v>
      </c>
      <c r="D219" s="60">
        <v>0</v>
      </c>
      <c r="E219" s="67">
        <v>2811969.86</v>
      </c>
      <c r="F219" s="60">
        <f t="shared" si="10"/>
        <v>2811.9698599999997</v>
      </c>
      <c r="G219" s="36"/>
      <c r="H219" s="3"/>
    </row>
    <row r="220" spans="1:8" ht="12.95" customHeight="1" x14ac:dyDescent="0.25">
      <c r="A220" s="2"/>
      <c r="B220" s="34"/>
      <c r="C220" s="21"/>
      <c r="D220" s="21"/>
      <c r="E220" s="21"/>
      <c r="F220" s="21"/>
      <c r="G220" s="21"/>
      <c r="H220" s="3"/>
    </row>
    <row r="221" spans="1:8" ht="12.95" customHeight="1" x14ac:dyDescent="0.25">
      <c r="A221" s="4"/>
      <c r="B221" s="4"/>
      <c r="C221" s="5"/>
      <c r="D221" s="5"/>
      <c r="E221" s="5"/>
      <c r="F221" s="5"/>
      <c r="G221" s="5"/>
      <c r="H221" s="3"/>
    </row>
  </sheetData>
  <mergeCells count="10">
    <mergeCell ref="A9:A10"/>
    <mergeCell ref="B9:B10"/>
    <mergeCell ref="C9:D10"/>
    <mergeCell ref="F9:F10"/>
    <mergeCell ref="G9:G10"/>
    <mergeCell ref="D2:G2"/>
    <mergeCell ref="D3:G3"/>
    <mergeCell ref="D4:G4"/>
    <mergeCell ref="D5:G5"/>
    <mergeCell ref="A7:G7"/>
  </mergeCells>
  <pageMargins left="0.78740157480314965" right="0.59055118110236227" top="0.59055118110236227" bottom="0.39370078740157483" header="0" footer="0"/>
  <pageSetup paperSize="9" scale="61" fitToWidth="2" fitToHeight="0" orientation="portrait" r:id="rId1"/>
  <headerFooter differentFirst="1">
    <oddHeader>&amp;C&amp;P</oddHeader>
    <evenFooter>&amp;R&amp;D&amp; СТР. &amp;P</even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16" zoomScaleNormal="100" zoomScaleSheetLayoutView="100" workbookViewId="0">
      <selection activeCell="G10" sqref="G10:G11"/>
    </sheetView>
  </sheetViews>
  <sheetFormatPr defaultRowHeight="15" x14ac:dyDescent="0.25"/>
  <cols>
    <col min="1" max="1" width="49.42578125" style="1" customWidth="1"/>
    <col min="2" max="2" width="25.5703125" style="1" customWidth="1"/>
    <col min="3" max="3" width="18.7109375" style="1" hidden="1" customWidth="1"/>
    <col min="4" max="4" width="17.140625" style="1" customWidth="1"/>
    <col min="5" max="5" width="18.7109375" style="1" hidden="1" customWidth="1"/>
    <col min="6" max="6" width="17.7109375" style="1" customWidth="1"/>
    <col min="7" max="7" width="16.5703125" style="1" customWidth="1"/>
    <col min="8" max="8" width="9.140625" style="1" customWidth="1"/>
    <col min="9" max="16384" width="9.140625" style="1"/>
  </cols>
  <sheetData>
    <row r="1" spans="1:8" ht="20.25" customHeight="1" x14ac:dyDescent="0.3">
      <c r="A1" s="37"/>
      <c r="B1" s="37"/>
      <c r="C1" s="37"/>
      <c r="D1" s="37"/>
      <c r="E1" s="37"/>
      <c r="F1" s="37"/>
      <c r="G1" s="37"/>
    </row>
    <row r="2" spans="1:8" ht="18.75" x14ac:dyDescent="0.3">
      <c r="A2" s="37"/>
      <c r="B2" s="37"/>
      <c r="C2" s="37"/>
      <c r="D2" s="79" t="s">
        <v>637</v>
      </c>
      <c r="E2" s="79"/>
      <c r="F2" s="79"/>
      <c r="G2" s="79"/>
    </row>
    <row r="3" spans="1:8" ht="21" customHeight="1" x14ac:dyDescent="0.3">
      <c r="A3" s="38"/>
      <c r="B3" s="50"/>
      <c r="C3" s="39"/>
      <c r="D3" s="80" t="s">
        <v>626</v>
      </c>
      <c r="E3" s="80"/>
      <c r="F3" s="80"/>
      <c r="G3" s="80"/>
      <c r="H3" s="3"/>
    </row>
    <row r="4" spans="1:8" ht="21.75" customHeight="1" x14ac:dyDescent="0.3">
      <c r="A4" s="38"/>
      <c r="B4" s="50"/>
      <c r="C4" s="39"/>
      <c r="D4" s="80" t="s">
        <v>627</v>
      </c>
      <c r="E4" s="80"/>
      <c r="F4" s="80"/>
      <c r="G4" s="80"/>
      <c r="H4" s="3"/>
    </row>
    <row r="5" spans="1:8" ht="21.75" customHeight="1" x14ac:dyDescent="0.3">
      <c r="A5" s="38"/>
      <c r="B5" s="50"/>
      <c r="C5" s="39"/>
      <c r="D5" s="80" t="s">
        <v>640</v>
      </c>
      <c r="E5" s="80"/>
      <c r="F5" s="80"/>
      <c r="G5" s="80"/>
      <c r="H5" s="3"/>
    </row>
    <row r="6" spans="1:8" ht="19.5" customHeight="1" x14ac:dyDescent="0.3">
      <c r="A6" s="38"/>
      <c r="B6" s="50"/>
      <c r="C6" s="39"/>
      <c r="D6" s="39"/>
      <c r="E6" s="39"/>
      <c r="F6" s="39"/>
      <c r="G6" s="39"/>
      <c r="H6" s="3"/>
    </row>
    <row r="7" spans="1:8" ht="23.25" customHeight="1" x14ac:dyDescent="0.3">
      <c r="A7" s="88" t="s">
        <v>638</v>
      </c>
      <c r="B7" s="88"/>
      <c r="C7" s="88"/>
      <c r="D7" s="88"/>
      <c r="E7" s="88"/>
      <c r="F7" s="88"/>
      <c r="G7" s="88"/>
      <c r="H7" s="3"/>
    </row>
    <row r="8" spans="1:8" ht="18" customHeight="1" x14ac:dyDescent="0.3">
      <c r="A8" s="89"/>
      <c r="B8" s="90"/>
      <c r="C8" s="51"/>
      <c r="D8" s="51"/>
      <c r="E8" s="51"/>
      <c r="F8" s="52"/>
      <c r="G8" s="52"/>
      <c r="H8" s="3"/>
    </row>
    <row r="9" spans="1:8" ht="18.75" customHeight="1" x14ac:dyDescent="0.3">
      <c r="A9" s="53"/>
      <c r="B9" s="54"/>
      <c r="C9" s="42"/>
      <c r="D9" s="42"/>
      <c r="E9" s="51"/>
      <c r="F9" s="51"/>
      <c r="G9" s="51" t="s">
        <v>628</v>
      </c>
      <c r="H9" s="3"/>
    </row>
    <row r="10" spans="1:8" ht="11.45" customHeight="1" x14ac:dyDescent="0.25">
      <c r="A10" s="73" t="s">
        <v>2</v>
      </c>
      <c r="B10" s="73" t="s">
        <v>583</v>
      </c>
      <c r="C10" s="69" t="s">
        <v>632</v>
      </c>
      <c r="D10" s="70"/>
      <c r="E10" s="22"/>
      <c r="F10" s="71" t="s">
        <v>633</v>
      </c>
      <c r="G10" s="71" t="s">
        <v>634</v>
      </c>
      <c r="H10" s="3"/>
    </row>
    <row r="11" spans="1:8" ht="56.25" customHeight="1" x14ac:dyDescent="0.25">
      <c r="A11" s="74"/>
      <c r="B11" s="74"/>
      <c r="C11" s="70"/>
      <c r="D11" s="70"/>
      <c r="E11" s="23" t="s">
        <v>4</v>
      </c>
      <c r="F11" s="72"/>
      <c r="G11" s="72"/>
      <c r="H11" s="3"/>
    </row>
    <row r="12" spans="1:8" ht="11.45" customHeight="1" x14ac:dyDescent="0.25">
      <c r="A12" s="22" t="s">
        <v>5</v>
      </c>
      <c r="B12" s="24" t="s">
        <v>6</v>
      </c>
      <c r="C12" s="25" t="s">
        <v>8</v>
      </c>
      <c r="D12" s="26" t="s">
        <v>7</v>
      </c>
      <c r="E12" s="25" t="s">
        <v>10</v>
      </c>
      <c r="F12" s="26" t="s">
        <v>8</v>
      </c>
      <c r="G12" s="26" t="s">
        <v>9</v>
      </c>
      <c r="H12" s="3"/>
    </row>
    <row r="13" spans="1:8" ht="38.25" customHeight="1" x14ac:dyDescent="0.25">
      <c r="A13" s="35" t="s">
        <v>584</v>
      </c>
      <c r="B13" s="28" t="s">
        <v>12</v>
      </c>
      <c r="C13" s="29" t="s">
        <v>13</v>
      </c>
      <c r="D13" s="29">
        <v>0</v>
      </c>
      <c r="E13" s="29">
        <v>-2811969.86</v>
      </c>
      <c r="F13" s="29">
        <f>E13/1000</f>
        <v>-2811.9698599999997</v>
      </c>
      <c r="G13" s="29"/>
      <c r="H13" s="3"/>
    </row>
    <row r="14" spans="1:8" ht="19.5" customHeight="1" x14ac:dyDescent="0.25">
      <c r="A14" s="46" t="s">
        <v>585</v>
      </c>
      <c r="B14" s="31"/>
      <c r="C14" s="31"/>
      <c r="D14" s="29">
        <f t="shared" ref="D14:D38" si="0">C14/1000</f>
        <v>0</v>
      </c>
      <c r="E14" s="31"/>
      <c r="F14" s="29">
        <f t="shared" ref="F14:F38" si="1">E14/1000</f>
        <v>0</v>
      </c>
      <c r="G14" s="29"/>
      <c r="H14" s="3"/>
    </row>
    <row r="15" spans="1:8" ht="24" customHeight="1" x14ac:dyDescent="0.25">
      <c r="A15" s="47" t="s">
        <v>586</v>
      </c>
      <c r="B15" s="48" t="s">
        <v>12</v>
      </c>
      <c r="C15" s="36" t="s">
        <v>13</v>
      </c>
      <c r="D15" s="29"/>
      <c r="E15" s="36" t="s">
        <v>13</v>
      </c>
      <c r="F15" s="29"/>
      <c r="G15" s="29"/>
      <c r="H15" s="3"/>
    </row>
    <row r="16" spans="1:8" ht="21" customHeight="1" x14ac:dyDescent="0.25">
      <c r="A16" s="49" t="s">
        <v>587</v>
      </c>
      <c r="B16" s="31"/>
      <c r="C16" s="31"/>
      <c r="D16" s="29">
        <f t="shared" si="0"/>
        <v>0</v>
      </c>
      <c r="E16" s="31"/>
      <c r="F16" s="29">
        <f t="shared" si="1"/>
        <v>0</v>
      </c>
      <c r="G16" s="29"/>
      <c r="H16" s="3"/>
    </row>
    <row r="17" spans="1:8" ht="23.25" x14ac:dyDescent="0.25">
      <c r="A17" s="32" t="s">
        <v>588</v>
      </c>
      <c r="B17" s="48" t="s">
        <v>589</v>
      </c>
      <c r="C17" s="36">
        <v>0</v>
      </c>
      <c r="D17" s="29">
        <f t="shared" si="0"/>
        <v>0</v>
      </c>
      <c r="E17" s="36">
        <v>0</v>
      </c>
      <c r="F17" s="29">
        <f t="shared" si="1"/>
        <v>0</v>
      </c>
      <c r="G17" s="29"/>
      <c r="H17" s="3"/>
    </row>
    <row r="18" spans="1:8" ht="23.25" x14ac:dyDescent="0.25">
      <c r="A18" s="32" t="s">
        <v>590</v>
      </c>
      <c r="B18" s="48" t="s">
        <v>591</v>
      </c>
      <c r="C18" s="36">
        <v>0</v>
      </c>
      <c r="D18" s="29">
        <f t="shared" si="0"/>
        <v>0</v>
      </c>
      <c r="E18" s="36">
        <v>0</v>
      </c>
      <c r="F18" s="29">
        <f t="shared" si="1"/>
        <v>0</v>
      </c>
      <c r="G18" s="29"/>
      <c r="H18" s="3"/>
    </row>
    <row r="19" spans="1:8" ht="23.25" x14ac:dyDescent="0.25">
      <c r="A19" s="32" t="s">
        <v>592</v>
      </c>
      <c r="B19" s="48" t="s">
        <v>593</v>
      </c>
      <c r="C19" s="36">
        <v>600000</v>
      </c>
      <c r="D19" s="29">
        <f t="shared" si="0"/>
        <v>600</v>
      </c>
      <c r="E19" s="36" t="s">
        <v>13</v>
      </c>
      <c r="F19" s="29">
        <v>0</v>
      </c>
      <c r="G19" s="29"/>
      <c r="H19" s="3"/>
    </row>
    <row r="20" spans="1:8" ht="34.5" x14ac:dyDescent="0.25">
      <c r="A20" s="32" t="s">
        <v>594</v>
      </c>
      <c r="B20" s="48" t="s">
        <v>595</v>
      </c>
      <c r="C20" s="36">
        <v>600000</v>
      </c>
      <c r="D20" s="29">
        <f t="shared" si="0"/>
        <v>600</v>
      </c>
      <c r="E20" s="36" t="s">
        <v>13</v>
      </c>
      <c r="F20" s="29">
        <v>0</v>
      </c>
      <c r="G20" s="29"/>
      <c r="H20" s="3"/>
    </row>
    <row r="21" spans="1:8" ht="45.75" x14ac:dyDescent="0.25">
      <c r="A21" s="32" t="s">
        <v>596</v>
      </c>
      <c r="B21" s="48" t="s">
        <v>597</v>
      </c>
      <c r="C21" s="36">
        <v>600000</v>
      </c>
      <c r="D21" s="29">
        <f t="shared" si="0"/>
        <v>600</v>
      </c>
      <c r="E21" s="36" t="s">
        <v>13</v>
      </c>
      <c r="F21" s="29">
        <v>0</v>
      </c>
      <c r="G21" s="29"/>
      <c r="H21" s="3"/>
    </row>
    <row r="22" spans="1:8" ht="23.25" x14ac:dyDescent="0.25">
      <c r="A22" s="32" t="s">
        <v>598</v>
      </c>
      <c r="B22" s="48" t="s">
        <v>599</v>
      </c>
      <c r="C22" s="36">
        <v>-600000</v>
      </c>
      <c r="D22" s="29">
        <f t="shared" si="0"/>
        <v>-600</v>
      </c>
      <c r="E22" s="36" t="s">
        <v>13</v>
      </c>
      <c r="F22" s="29">
        <v>0</v>
      </c>
      <c r="G22" s="29"/>
      <c r="H22" s="3"/>
    </row>
    <row r="23" spans="1:8" ht="34.5" x14ac:dyDescent="0.25">
      <c r="A23" s="32" t="s">
        <v>600</v>
      </c>
      <c r="B23" s="48" t="s">
        <v>601</v>
      </c>
      <c r="C23" s="36">
        <v>-600000</v>
      </c>
      <c r="D23" s="29">
        <f t="shared" si="0"/>
        <v>-600</v>
      </c>
      <c r="E23" s="36" t="s">
        <v>13</v>
      </c>
      <c r="F23" s="29">
        <v>0</v>
      </c>
      <c r="G23" s="29"/>
      <c r="H23" s="3"/>
    </row>
    <row r="24" spans="1:8" ht="34.5" x14ac:dyDescent="0.25">
      <c r="A24" s="32" t="s">
        <v>602</v>
      </c>
      <c r="B24" s="48" t="s">
        <v>603</v>
      </c>
      <c r="C24" s="36">
        <v>-600000</v>
      </c>
      <c r="D24" s="29">
        <f t="shared" si="0"/>
        <v>-600</v>
      </c>
      <c r="E24" s="36" t="s">
        <v>13</v>
      </c>
      <c r="F24" s="29">
        <v>0</v>
      </c>
      <c r="G24" s="29"/>
      <c r="H24" s="3"/>
    </row>
    <row r="25" spans="1:8" ht="16.5" customHeight="1" x14ac:dyDescent="0.25">
      <c r="A25" s="47" t="s">
        <v>604</v>
      </c>
      <c r="B25" s="48" t="s">
        <v>12</v>
      </c>
      <c r="C25" s="36" t="s">
        <v>13</v>
      </c>
      <c r="D25" s="29"/>
      <c r="E25" s="36" t="s">
        <v>13</v>
      </c>
      <c r="F25" s="29"/>
      <c r="G25" s="29"/>
      <c r="H25" s="3"/>
    </row>
    <row r="26" spans="1:8" ht="15" customHeight="1" x14ac:dyDescent="0.25">
      <c r="A26" s="49" t="s">
        <v>587</v>
      </c>
      <c r="B26" s="31"/>
      <c r="C26" s="31"/>
      <c r="D26" s="29">
        <f t="shared" si="0"/>
        <v>0</v>
      </c>
      <c r="E26" s="31"/>
      <c r="F26" s="29">
        <f t="shared" si="1"/>
        <v>0</v>
      </c>
      <c r="G26" s="29"/>
      <c r="H26" s="3"/>
    </row>
    <row r="27" spans="1:8" ht="20.25" customHeight="1" x14ac:dyDescent="0.25">
      <c r="A27" s="47" t="s">
        <v>605</v>
      </c>
      <c r="B27" s="48" t="s">
        <v>12</v>
      </c>
      <c r="C27" s="36" t="s">
        <v>13</v>
      </c>
      <c r="D27" s="29">
        <v>0</v>
      </c>
      <c r="E27" s="36">
        <v>-2811969.86</v>
      </c>
      <c r="F27" s="29">
        <f t="shared" si="1"/>
        <v>-2811.9698599999997</v>
      </c>
      <c r="G27" s="29"/>
      <c r="H27" s="3"/>
    </row>
    <row r="28" spans="1:8" ht="20.25" customHeight="1" x14ac:dyDescent="0.25">
      <c r="A28" s="32" t="s">
        <v>606</v>
      </c>
      <c r="B28" s="48" t="s">
        <v>607</v>
      </c>
      <c r="C28" s="36" t="s">
        <v>13</v>
      </c>
      <c r="D28" s="29">
        <v>0</v>
      </c>
      <c r="E28" s="36">
        <v>-2811969.86</v>
      </c>
      <c r="F28" s="29">
        <f t="shared" si="1"/>
        <v>-2811.9698599999997</v>
      </c>
      <c r="G28" s="29"/>
      <c r="H28" s="3"/>
    </row>
    <row r="29" spans="1:8" ht="19.5" customHeight="1" x14ac:dyDescent="0.25">
      <c r="A29" s="47" t="s">
        <v>608</v>
      </c>
      <c r="B29" s="48" t="s">
        <v>12</v>
      </c>
      <c r="C29" s="36">
        <v>-860966564.23000002</v>
      </c>
      <c r="D29" s="29">
        <f t="shared" si="0"/>
        <v>-860966.56423000002</v>
      </c>
      <c r="E29" s="36">
        <v>-142202399.58000001</v>
      </c>
      <c r="F29" s="29">
        <f t="shared" si="1"/>
        <v>-142202.39958000003</v>
      </c>
      <c r="G29" s="29">
        <f t="shared" ref="G29:G38" si="2">F29/D29*1000</f>
        <v>165.16599539167683</v>
      </c>
      <c r="H29" s="3"/>
    </row>
    <row r="30" spans="1:8" x14ac:dyDescent="0.25">
      <c r="A30" s="32" t="s">
        <v>609</v>
      </c>
      <c r="B30" s="48" t="s">
        <v>610</v>
      </c>
      <c r="C30" s="36">
        <v>-860966564.23000002</v>
      </c>
      <c r="D30" s="29">
        <f t="shared" si="0"/>
        <v>-860966.56423000002</v>
      </c>
      <c r="E30" s="36">
        <v>-142202399.58000001</v>
      </c>
      <c r="F30" s="29">
        <f t="shared" si="1"/>
        <v>-142202.39958000003</v>
      </c>
      <c r="G30" s="29">
        <f t="shared" si="2"/>
        <v>165.16599539167683</v>
      </c>
      <c r="H30" s="3"/>
    </row>
    <row r="31" spans="1:8" x14ac:dyDescent="0.25">
      <c r="A31" s="32" t="s">
        <v>611</v>
      </c>
      <c r="B31" s="48" t="s">
        <v>612</v>
      </c>
      <c r="C31" s="36">
        <v>-860966564.23000002</v>
      </c>
      <c r="D31" s="29">
        <f t="shared" si="0"/>
        <v>-860966.56423000002</v>
      </c>
      <c r="E31" s="36">
        <v>-142202399.58000001</v>
      </c>
      <c r="F31" s="29">
        <f t="shared" si="1"/>
        <v>-142202.39958000003</v>
      </c>
      <c r="G31" s="29">
        <f t="shared" si="2"/>
        <v>165.16599539167683</v>
      </c>
      <c r="H31" s="3"/>
    </row>
    <row r="32" spans="1:8" x14ac:dyDescent="0.25">
      <c r="A32" s="32" t="s">
        <v>613</v>
      </c>
      <c r="B32" s="48" t="s">
        <v>614</v>
      </c>
      <c r="C32" s="36">
        <v>-860966564.23000002</v>
      </c>
      <c r="D32" s="29">
        <f t="shared" si="0"/>
        <v>-860966.56423000002</v>
      </c>
      <c r="E32" s="36">
        <v>-142202399.58000001</v>
      </c>
      <c r="F32" s="29">
        <f t="shared" si="1"/>
        <v>-142202.39958000003</v>
      </c>
      <c r="G32" s="29">
        <f t="shared" si="2"/>
        <v>165.16599539167683</v>
      </c>
      <c r="H32" s="3"/>
    </row>
    <row r="33" spans="1:8" ht="23.25" x14ac:dyDescent="0.25">
      <c r="A33" s="32" t="s">
        <v>615</v>
      </c>
      <c r="B33" s="48" t="s">
        <v>616</v>
      </c>
      <c r="C33" s="36">
        <v>-860966564.23000002</v>
      </c>
      <c r="D33" s="29">
        <f t="shared" si="0"/>
        <v>-860966.56423000002</v>
      </c>
      <c r="E33" s="36">
        <v>-142202399.58000001</v>
      </c>
      <c r="F33" s="29">
        <f t="shared" si="1"/>
        <v>-142202.39958000003</v>
      </c>
      <c r="G33" s="29">
        <f t="shared" si="2"/>
        <v>165.16599539167683</v>
      </c>
      <c r="H33" s="3"/>
    </row>
    <row r="34" spans="1:8" ht="15.75" customHeight="1" x14ac:dyDescent="0.25">
      <c r="A34" s="47" t="s">
        <v>617</v>
      </c>
      <c r="B34" s="48" t="s">
        <v>12</v>
      </c>
      <c r="C34" s="36">
        <v>862897341.30999994</v>
      </c>
      <c r="D34" s="29">
        <f t="shared" si="0"/>
        <v>862897.34130999993</v>
      </c>
      <c r="E34" s="36">
        <v>139390429.72</v>
      </c>
      <c r="F34" s="29">
        <f t="shared" si="1"/>
        <v>139390.42971999999</v>
      </c>
      <c r="G34" s="29">
        <f t="shared" si="2"/>
        <v>161.53767435229972</v>
      </c>
      <c r="H34" s="3"/>
    </row>
    <row r="35" spans="1:8" x14ac:dyDescent="0.25">
      <c r="A35" s="32" t="s">
        <v>618</v>
      </c>
      <c r="B35" s="48" t="s">
        <v>619</v>
      </c>
      <c r="C35" s="36">
        <v>862897341.30999994</v>
      </c>
      <c r="D35" s="29">
        <f t="shared" si="0"/>
        <v>862897.34130999993</v>
      </c>
      <c r="E35" s="36">
        <v>139390429.72</v>
      </c>
      <c r="F35" s="29">
        <f t="shared" si="1"/>
        <v>139390.42971999999</v>
      </c>
      <c r="G35" s="29">
        <f t="shared" si="2"/>
        <v>161.53767435229972</v>
      </c>
      <c r="H35" s="3"/>
    </row>
    <row r="36" spans="1:8" x14ac:dyDescent="0.25">
      <c r="A36" s="32" t="s">
        <v>620</v>
      </c>
      <c r="B36" s="48" t="s">
        <v>621</v>
      </c>
      <c r="C36" s="36">
        <v>862897341.30999994</v>
      </c>
      <c r="D36" s="29">
        <f t="shared" si="0"/>
        <v>862897.34130999993</v>
      </c>
      <c r="E36" s="36">
        <v>139390429.72</v>
      </c>
      <c r="F36" s="29">
        <f t="shared" si="1"/>
        <v>139390.42971999999</v>
      </c>
      <c r="G36" s="29">
        <f t="shared" si="2"/>
        <v>161.53767435229972</v>
      </c>
      <c r="H36" s="3"/>
    </row>
    <row r="37" spans="1:8" x14ac:dyDescent="0.25">
      <c r="A37" s="32" t="s">
        <v>622</v>
      </c>
      <c r="B37" s="48" t="s">
        <v>623</v>
      </c>
      <c r="C37" s="36">
        <v>862897341.30999994</v>
      </c>
      <c r="D37" s="29">
        <f t="shared" si="0"/>
        <v>862897.34130999993</v>
      </c>
      <c r="E37" s="36">
        <v>139390429.72</v>
      </c>
      <c r="F37" s="29">
        <f t="shared" si="1"/>
        <v>139390.42971999999</v>
      </c>
      <c r="G37" s="29">
        <f t="shared" si="2"/>
        <v>161.53767435229972</v>
      </c>
      <c r="H37" s="3"/>
    </row>
    <row r="38" spans="1:8" ht="23.25" x14ac:dyDescent="0.25">
      <c r="A38" s="32" t="s">
        <v>624</v>
      </c>
      <c r="B38" s="48" t="s">
        <v>625</v>
      </c>
      <c r="C38" s="36">
        <v>862897341.30999994</v>
      </c>
      <c r="D38" s="29">
        <f t="shared" si="0"/>
        <v>862897.34130999993</v>
      </c>
      <c r="E38" s="36">
        <v>139390429.72</v>
      </c>
      <c r="F38" s="29">
        <f t="shared" si="1"/>
        <v>139390.42971999999</v>
      </c>
      <c r="G38" s="29">
        <f t="shared" si="2"/>
        <v>161.53767435229972</v>
      </c>
      <c r="H38" s="3"/>
    </row>
    <row r="39" spans="1:8" ht="12.95" customHeight="1" x14ac:dyDescent="0.25">
      <c r="A39" s="44"/>
      <c r="B39" s="34"/>
      <c r="C39" s="45"/>
      <c r="D39" s="8"/>
      <c r="E39" s="8"/>
      <c r="F39" s="8"/>
      <c r="G39" s="8"/>
      <c r="H39" s="3"/>
    </row>
    <row r="40" spans="1:8" ht="12.95" customHeight="1" x14ac:dyDescent="0.25">
      <c r="A40" s="4"/>
      <c r="B40" s="4"/>
      <c r="C40" s="5"/>
      <c r="D40" s="5"/>
      <c r="E40" s="5"/>
      <c r="F40" s="5"/>
      <c r="G40" s="5"/>
      <c r="H40" s="3"/>
    </row>
  </sheetData>
  <mergeCells count="11">
    <mergeCell ref="F10:F11"/>
    <mergeCell ref="G10:G11"/>
    <mergeCell ref="D2:G2"/>
    <mergeCell ref="D3:G3"/>
    <mergeCell ref="D4:G4"/>
    <mergeCell ref="D5:G5"/>
    <mergeCell ref="A7:G7"/>
    <mergeCell ref="A8:B8"/>
    <mergeCell ref="A10:A11"/>
    <mergeCell ref="B10:B11"/>
    <mergeCell ref="C10:D11"/>
  </mergeCells>
  <pageMargins left="0.78740157480314965" right="0.59055118110236215" top="0.59055118110236215" bottom="0.39370078740157483" header="0" footer="0"/>
  <pageSetup paperSize="9" scale="69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3460289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812_Орг=64012_Ф=0503317M_Период=март 2022 года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5F1082-6FD5-4218-AE7E-015AEE82FB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2022-04-12T08:59:33Z</cp:lastPrinted>
  <dcterms:created xsi:type="dcterms:W3CDTF">2022-04-12T05:23:01Z</dcterms:created>
  <dcterms:modified xsi:type="dcterms:W3CDTF">2022-04-15T06:00:49Z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812_Орг=64012_Ф=0503317M_Период=март 2022 года.xlsx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astrapsqlsrv:5435</vt:lpwstr>
  </property>
  <property fmtid="{D5CDD505-2E9C-101B-9397-08002B2CF9AE}" pid="8" name="База">
    <vt:lpwstr>svodsm</vt:lpwstr>
  </property>
  <property fmtid="{D5CDD505-2E9C-101B-9397-08002B2CF9AE}" pid="9" name="Пользователь">
    <vt:lpwstr>6812001249u05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