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70" windowWidth="27495" windowHeight="11700" activeTab="1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Доходы!$10:$12</definedName>
    <definedName name="_xlnm.Print_Titles" localSheetId="2">Источники!$1:$13</definedName>
    <definedName name="_xlnm.Print_Titles" localSheetId="1">Расходы!$8:$9</definedName>
    <definedName name="_xlnm.Print_Area" localSheetId="0">Доходы!$A$1:$H$136</definedName>
  </definedNames>
  <calcPr calcId="144525"/>
</workbook>
</file>

<file path=xl/calcChain.xml><?xml version="1.0" encoding="utf-8"?>
<calcChain xmlns="http://schemas.openxmlformats.org/spreadsheetml/2006/main">
  <c r="G16" i="4" l="1"/>
  <c r="G17" i="4"/>
  <c r="G18" i="4"/>
  <c r="G26" i="4"/>
  <c r="G27" i="4"/>
  <c r="G28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14" i="4"/>
  <c r="H14" i="4" s="1"/>
  <c r="E17" i="4"/>
  <c r="E20" i="4"/>
  <c r="E21" i="4"/>
  <c r="E22" i="4"/>
  <c r="E23" i="4"/>
  <c r="E24" i="4"/>
  <c r="E25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14" i="4"/>
  <c r="H41" i="4" l="1"/>
  <c r="H37" i="4"/>
  <c r="H33" i="4"/>
  <c r="H40" i="4"/>
  <c r="H36" i="4"/>
  <c r="H32" i="4"/>
  <c r="H39" i="4"/>
  <c r="H35" i="4"/>
  <c r="H31" i="4"/>
  <c r="H42" i="4"/>
  <c r="H38" i="4"/>
  <c r="H34" i="4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30" i="3"/>
  <c r="H31" i="3"/>
  <c r="H32" i="3"/>
  <c r="H34" i="3"/>
  <c r="H35" i="3"/>
  <c r="H36" i="3"/>
  <c r="H37" i="3"/>
  <c r="H38" i="3"/>
  <c r="H39" i="3"/>
  <c r="H40" i="3"/>
  <c r="H41" i="3"/>
  <c r="H42" i="3"/>
  <c r="H46" i="3"/>
  <c r="H47" i="3"/>
  <c r="H48" i="3"/>
  <c r="H49" i="3"/>
  <c r="H50" i="3"/>
  <c r="H55" i="3"/>
  <c r="H56" i="3"/>
  <c r="H57" i="3"/>
  <c r="H58" i="3"/>
  <c r="H59" i="3"/>
  <c r="H60" i="3"/>
  <c r="H61" i="3"/>
  <c r="H62" i="3"/>
  <c r="H63" i="3"/>
  <c r="H64" i="3"/>
  <c r="H65" i="3"/>
  <c r="H66" i="3"/>
  <c r="H71" i="3"/>
  <c r="H72" i="3"/>
  <c r="H73" i="3"/>
  <c r="H74" i="3"/>
  <c r="H75" i="3"/>
  <c r="H76" i="3"/>
  <c r="H77" i="3"/>
  <c r="H78" i="3"/>
  <c r="H79" i="3"/>
  <c r="H80" i="3"/>
  <c r="H81" i="3"/>
  <c r="H82" i="3"/>
  <c r="H84" i="3"/>
  <c r="H85" i="3"/>
  <c r="H86" i="3"/>
  <c r="H87" i="3"/>
  <c r="H88" i="3"/>
  <c r="H89" i="3"/>
  <c r="H90" i="3"/>
  <c r="H91" i="3"/>
  <c r="H97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3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3" i="3"/>
  <c r="H144" i="3"/>
  <c r="H145" i="3"/>
  <c r="H146" i="3"/>
  <c r="H148" i="3"/>
  <c r="H149" i="3"/>
  <c r="H150" i="3"/>
  <c r="H151" i="3"/>
  <c r="H152" i="3"/>
  <c r="H153" i="3"/>
  <c r="H154" i="3"/>
  <c r="H155" i="3"/>
  <c r="H156" i="3"/>
  <c r="H157" i="3"/>
  <c r="H158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4" i="3"/>
  <c r="H11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30" i="3"/>
  <c r="G31" i="3"/>
  <c r="G32" i="3"/>
  <c r="G34" i="3"/>
  <c r="G35" i="3"/>
  <c r="G36" i="3"/>
  <c r="G37" i="3"/>
  <c r="G38" i="3"/>
  <c r="G39" i="3"/>
  <c r="G40" i="3"/>
  <c r="G41" i="3"/>
  <c r="G42" i="3"/>
  <c r="G46" i="3"/>
  <c r="G47" i="3"/>
  <c r="G48" i="3"/>
  <c r="G49" i="3"/>
  <c r="G50" i="3"/>
  <c r="G55" i="3"/>
  <c r="G56" i="3"/>
  <c r="G57" i="3"/>
  <c r="G58" i="3"/>
  <c r="G59" i="3"/>
  <c r="G60" i="3"/>
  <c r="G61" i="3"/>
  <c r="G62" i="3"/>
  <c r="G63" i="3"/>
  <c r="G64" i="3"/>
  <c r="G65" i="3"/>
  <c r="G66" i="3"/>
  <c r="G71" i="3"/>
  <c r="G72" i="3"/>
  <c r="G73" i="3"/>
  <c r="G74" i="3"/>
  <c r="G75" i="3"/>
  <c r="G76" i="3"/>
  <c r="G77" i="3"/>
  <c r="G78" i="3"/>
  <c r="G79" i="3"/>
  <c r="G80" i="3"/>
  <c r="G81" i="3"/>
  <c r="G82" i="3"/>
  <c r="G84" i="3"/>
  <c r="G85" i="3"/>
  <c r="G86" i="3"/>
  <c r="G87" i="3"/>
  <c r="G88" i="3"/>
  <c r="G89" i="3"/>
  <c r="G90" i="3"/>
  <c r="G91" i="3"/>
  <c r="G97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3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3" i="3"/>
  <c r="G144" i="3"/>
  <c r="G145" i="3"/>
  <c r="G146" i="3"/>
  <c r="G148" i="3"/>
  <c r="G149" i="3"/>
  <c r="G150" i="3"/>
  <c r="G151" i="3"/>
  <c r="G152" i="3"/>
  <c r="G153" i="3"/>
  <c r="G154" i="3"/>
  <c r="G155" i="3"/>
  <c r="G156" i="3"/>
  <c r="G157" i="3"/>
  <c r="G158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4" i="3"/>
  <c r="G11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4" i="3"/>
  <c r="E11" i="3"/>
  <c r="H13" i="2" l="1"/>
  <c r="G15" i="2"/>
  <c r="G16" i="2"/>
  <c r="G17" i="2"/>
  <c r="H17" i="2" s="1"/>
  <c r="G18" i="2"/>
  <c r="H18" i="2" s="1"/>
  <c r="G19" i="2"/>
  <c r="G20" i="2"/>
  <c r="G21" i="2"/>
  <c r="H21" i="2" s="1"/>
  <c r="G22" i="2"/>
  <c r="H22" i="2" s="1"/>
  <c r="G23" i="2"/>
  <c r="G24" i="2"/>
  <c r="H24" i="2" s="1"/>
  <c r="G25" i="2"/>
  <c r="H25" i="2" s="1"/>
  <c r="G26" i="2"/>
  <c r="H26" i="2" s="1"/>
  <c r="G27" i="2"/>
  <c r="G28" i="2"/>
  <c r="G29" i="2"/>
  <c r="H29" i="2" s="1"/>
  <c r="G30" i="2"/>
  <c r="G31" i="2"/>
  <c r="G32" i="2"/>
  <c r="G33" i="2"/>
  <c r="H33" i="2" s="1"/>
  <c r="G34" i="2"/>
  <c r="H34" i="2" s="1"/>
  <c r="G35" i="2"/>
  <c r="G36" i="2"/>
  <c r="G37" i="2"/>
  <c r="H37" i="2" s="1"/>
  <c r="G38" i="2"/>
  <c r="H38" i="2" s="1"/>
  <c r="G39" i="2"/>
  <c r="G40" i="2"/>
  <c r="G41" i="2"/>
  <c r="H41" i="2" s="1"/>
  <c r="G42" i="2"/>
  <c r="H42" i="2" s="1"/>
  <c r="G43" i="2"/>
  <c r="G44" i="2"/>
  <c r="G45" i="2"/>
  <c r="H45" i="2" s="1"/>
  <c r="G46" i="2"/>
  <c r="H46" i="2" s="1"/>
  <c r="G47" i="2"/>
  <c r="G48" i="2"/>
  <c r="G49" i="2"/>
  <c r="H49" i="2" s="1"/>
  <c r="G50" i="2"/>
  <c r="H50" i="2" s="1"/>
  <c r="G51" i="2"/>
  <c r="G52" i="2"/>
  <c r="G53" i="2"/>
  <c r="H53" i="2" s="1"/>
  <c r="G54" i="2"/>
  <c r="H54" i="2" s="1"/>
  <c r="G55" i="2"/>
  <c r="G56" i="2"/>
  <c r="G60" i="2"/>
  <c r="G61" i="2"/>
  <c r="H61" i="2" s="1"/>
  <c r="G62" i="2"/>
  <c r="H62" i="2" s="1"/>
  <c r="G63" i="2"/>
  <c r="G64" i="2"/>
  <c r="G65" i="2"/>
  <c r="H65" i="2" s="1"/>
  <c r="G66" i="2"/>
  <c r="H66" i="2" s="1"/>
  <c r="G67" i="2"/>
  <c r="G68" i="2"/>
  <c r="G69" i="2"/>
  <c r="H69" i="2" s="1"/>
  <c r="G70" i="2"/>
  <c r="H70" i="2" s="1"/>
  <c r="G71" i="2"/>
  <c r="G72" i="2"/>
  <c r="H72" i="2" s="1"/>
  <c r="G73" i="2"/>
  <c r="H73" i="2" s="1"/>
  <c r="G74" i="2"/>
  <c r="H74" i="2" s="1"/>
  <c r="G75" i="2"/>
  <c r="G76" i="2"/>
  <c r="G77" i="2"/>
  <c r="H77" i="2" s="1"/>
  <c r="G78" i="2"/>
  <c r="H78" i="2" s="1"/>
  <c r="G79" i="2"/>
  <c r="G80" i="2"/>
  <c r="G81" i="2"/>
  <c r="H81" i="2" s="1"/>
  <c r="G82" i="2"/>
  <c r="H82" i="2" s="1"/>
  <c r="G83" i="2"/>
  <c r="G84" i="2"/>
  <c r="G85" i="2"/>
  <c r="H85" i="2" s="1"/>
  <c r="G86" i="2"/>
  <c r="H86" i="2" s="1"/>
  <c r="G87" i="2"/>
  <c r="G88" i="2"/>
  <c r="H88" i="2" s="1"/>
  <c r="G89" i="2"/>
  <c r="H89" i="2" s="1"/>
  <c r="G90" i="2"/>
  <c r="H90" i="2" s="1"/>
  <c r="G91" i="2"/>
  <c r="G92" i="2"/>
  <c r="G93" i="2"/>
  <c r="H93" i="2" s="1"/>
  <c r="G94" i="2"/>
  <c r="H94" i="2" s="1"/>
  <c r="G95" i="2"/>
  <c r="G96" i="2"/>
  <c r="G97" i="2"/>
  <c r="H97" i="2" s="1"/>
  <c r="G98" i="2"/>
  <c r="H98" i="2" s="1"/>
  <c r="G99" i="2"/>
  <c r="G100" i="2"/>
  <c r="G101" i="2"/>
  <c r="H101" i="2" s="1"/>
  <c r="G102" i="2"/>
  <c r="H102" i="2" s="1"/>
  <c r="G103" i="2"/>
  <c r="G104" i="2"/>
  <c r="G105" i="2"/>
  <c r="H105" i="2" s="1"/>
  <c r="G106" i="2"/>
  <c r="H106" i="2" s="1"/>
  <c r="G107" i="2"/>
  <c r="G108" i="2"/>
  <c r="G109" i="2"/>
  <c r="H109" i="2" s="1"/>
  <c r="G110" i="2"/>
  <c r="H110" i="2" s="1"/>
  <c r="G111" i="2"/>
  <c r="G112" i="2"/>
  <c r="G113" i="2"/>
  <c r="H113" i="2" s="1"/>
  <c r="G116" i="2"/>
  <c r="G117" i="2"/>
  <c r="H117" i="2" s="1"/>
  <c r="G118" i="2"/>
  <c r="H118" i="2" s="1"/>
  <c r="G119" i="2"/>
  <c r="G120" i="2"/>
  <c r="G121" i="2"/>
  <c r="H121" i="2" s="1"/>
  <c r="G122" i="2"/>
  <c r="H122" i="2" s="1"/>
  <c r="G123" i="2"/>
  <c r="H123" i="2" s="1"/>
  <c r="G124" i="2"/>
  <c r="G127" i="2"/>
  <c r="G128" i="2"/>
  <c r="G129" i="2"/>
  <c r="H129" i="2" s="1"/>
  <c r="G130" i="2"/>
  <c r="H130" i="2" s="1"/>
  <c r="G131" i="2"/>
  <c r="G132" i="2"/>
  <c r="G133" i="2"/>
  <c r="G134" i="2"/>
  <c r="G13" i="2"/>
  <c r="E15" i="2"/>
  <c r="H15" i="2" s="1"/>
  <c r="E16" i="2"/>
  <c r="H16" i="2" s="1"/>
  <c r="E17" i="2"/>
  <c r="E18" i="2"/>
  <c r="E19" i="2"/>
  <c r="H19" i="2" s="1"/>
  <c r="E20" i="2"/>
  <c r="H20" i="2" s="1"/>
  <c r="E21" i="2"/>
  <c r="E22" i="2"/>
  <c r="E23" i="2"/>
  <c r="H23" i="2" s="1"/>
  <c r="E24" i="2"/>
  <c r="E25" i="2"/>
  <c r="E26" i="2"/>
  <c r="E27" i="2"/>
  <c r="H27" i="2" s="1"/>
  <c r="E28" i="2"/>
  <c r="H28" i="2" s="1"/>
  <c r="E29" i="2"/>
  <c r="E32" i="2"/>
  <c r="H32" i="2" s="1"/>
  <c r="E33" i="2"/>
  <c r="E34" i="2"/>
  <c r="E35" i="2"/>
  <c r="H35" i="2" s="1"/>
  <c r="E36" i="2"/>
  <c r="H36" i="2" s="1"/>
  <c r="E37" i="2"/>
  <c r="E38" i="2"/>
  <c r="E39" i="2"/>
  <c r="H39" i="2" s="1"/>
  <c r="E40" i="2"/>
  <c r="H40" i="2" s="1"/>
  <c r="E41" i="2"/>
  <c r="E42" i="2"/>
  <c r="E43" i="2"/>
  <c r="H43" i="2" s="1"/>
  <c r="E44" i="2"/>
  <c r="H44" i="2" s="1"/>
  <c r="E45" i="2"/>
  <c r="E46" i="2"/>
  <c r="E47" i="2"/>
  <c r="H47" i="2" s="1"/>
  <c r="E48" i="2"/>
  <c r="H48" i="2" s="1"/>
  <c r="E49" i="2"/>
  <c r="E50" i="2"/>
  <c r="E51" i="2"/>
  <c r="H51" i="2" s="1"/>
  <c r="E52" i="2"/>
  <c r="H52" i="2" s="1"/>
  <c r="E53" i="2"/>
  <c r="E54" i="2"/>
  <c r="E55" i="2"/>
  <c r="H55" i="2" s="1"/>
  <c r="E56" i="2"/>
  <c r="H56" i="2" s="1"/>
  <c r="E57" i="2"/>
  <c r="E58" i="2"/>
  <c r="E59" i="2"/>
  <c r="E60" i="2"/>
  <c r="H60" i="2" s="1"/>
  <c r="E61" i="2"/>
  <c r="E62" i="2"/>
  <c r="E63" i="2"/>
  <c r="H63" i="2" s="1"/>
  <c r="E64" i="2"/>
  <c r="H64" i="2" s="1"/>
  <c r="E65" i="2"/>
  <c r="E66" i="2"/>
  <c r="E67" i="2"/>
  <c r="H67" i="2" s="1"/>
  <c r="E68" i="2"/>
  <c r="H68" i="2" s="1"/>
  <c r="E69" i="2"/>
  <c r="E70" i="2"/>
  <c r="E71" i="2"/>
  <c r="H71" i="2" s="1"/>
  <c r="E72" i="2"/>
  <c r="E73" i="2"/>
  <c r="E74" i="2"/>
  <c r="E75" i="2"/>
  <c r="H75" i="2" s="1"/>
  <c r="E76" i="2"/>
  <c r="H76" i="2" s="1"/>
  <c r="E77" i="2"/>
  <c r="E78" i="2"/>
  <c r="E79" i="2"/>
  <c r="H79" i="2" s="1"/>
  <c r="E80" i="2"/>
  <c r="H80" i="2" s="1"/>
  <c r="E81" i="2"/>
  <c r="E82" i="2"/>
  <c r="E83" i="2"/>
  <c r="H83" i="2" s="1"/>
  <c r="E84" i="2"/>
  <c r="H84" i="2" s="1"/>
  <c r="E85" i="2"/>
  <c r="E86" i="2"/>
  <c r="E87" i="2"/>
  <c r="H87" i="2" s="1"/>
  <c r="E88" i="2"/>
  <c r="E89" i="2"/>
  <c r="E90" i="2"/>
  <c r="E91" i="2"/>
  <c r="H91" i="2" s="1"/>
  <c r="E92" i="2"/>
  <c r="H92" i="2" s="1"/>
  <c r="E93" i="2"/>
  <c r="E94" i="2"/>
  <c r="E95" i="2"/>
  <c r="H95" i="2" s="1"/>
  <c r="E96" i="2"/>
  <c r="H96" i="2" s="1"/>
  <c r="E97" i="2"/>
  <c r="E98" i="2"/>
  <c r="E99" i="2"/>
  <c r="H99" i="2" s="1"/>
  <c r="E100" i="2"/>
  <c r="H100" i="2" s="1"/>
  <c r="E101" i="2"/>
  <c r="E102" i="2"/>
  <c r="E103" i="2"/>
  <c r="H103" i="2" s="1"/>
  <c r="E104" i="2"/>
  <c r="H104" i="2" s="1"/>
  <c r="E105" i="2"/>
  <c r="E106" i="2"/>
  <c r="E107" i="2"/>
  <c r="H107" i="2" s="1"/>
  <c r="E108" i="2"/>
  <c r="H108" i="2" s="1"/>
  <c r="E109" i="2"/>
  <c r="E110" i="2"/>
  <c r="E111" i="2"/>
  <c r="H111" i="2" s="1"/>
  <c r="E112" i="2"/>
  <c r="H112" i="2" s="1"/>
  <c r="E113" i="2"/>
  <c r="E114" i="2"/>
  <c r="E115" i="2"/>
  <c r="E116" i="2"/>
  <c r="H116" i="2" s="1"/>
  <c r="E117" i="2"/>
  <c r="E118" i="2"/>
  <c r="E119" i="2"/>
  <c r="H119" i="2" s="1"/>
  <c r="E120" i="2"/>
  <c r="H120" i="2" s="1"/>
  <c r="E121" i="2"/>
  <c r="E122" i="2"/>
  <c r="E123" i="2"/>
  <c r="E124" i="2"/>
  <c r="H124" i="2" s="1"/>
  <c r="E125" i="2"/>
  <c r="E126" i="2"/>
  <c r="E127" i="2"/>
  <c r="H127" i="2" s="1"/>
  <c r="E128" i="2"/>
  <c r="H128" i="2" s="1"/>
  <c r="E129" i="2"/>
  <c r="E130" i="2"/>
  <c r="E131" i="2"/>
  <c r="H131" i="2" s="1"/>
  <c r="E13" i="2"/>
</calcChain>
</file>

<file path=xl/sharedStrings.xml><?xml version="1.0" encoding="utf-8"?>
<sst xmlns="http://schemas.openxmlformats.org/spreadsheetml/2006/main" count="1594" uniqueCount="730">
  <si>
    <t>Наименование 
показателя</t>
  </si>
  <si>
    <t>Код строки</t>
  </si>
  <si>
    <t>Код дохода по бюджетной классификации</t>
  </si>
  <si>
    <t>Наименование показателя</t>
  </si>
  <si>
    <t>консолидированный бюджет субъекта Российской Федерации и территориального государственного внебюджетного фонда</t>
  </si>
  <si>
    <t>консолидированный бюджет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</si>
  <si>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</si>
  <si>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</si>
  <si>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</si>
  <si>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</si>
  <si>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</si>
  <si>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</si>
  <si>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</si>
  <si>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</si>
  <si>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</si>
  <si>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</si>
  <si>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</si>
  <si>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</si>
  <si>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</si>
  <si>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</si>
  <si>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</si>
  <si>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</si>
  <si>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</si>
  <si>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</si>
  <si>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</si>
  <si>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</si>
  <si>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</si>
  <si>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17</t>
  </si>
  <si>
    <t>19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</si>
  <si>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</si>
  <si>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</si>
  <si>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</si>
  <si>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</si>
  <si>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</si>
  <si>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</si>
  <si>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</si>
  <si>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</si>
  <si>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</si>
  <si>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</si>
  <si>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</si>
  <si>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</si>
  <si>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</si>
  <si>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</si>
  <si>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</si>
  <si>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</si>
  <si>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</si>
  <si>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</si>
  <si>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</si>
  <si>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</si>
  <si>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</si>
  <si>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</si>
  <si>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</si>
  <si>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</si>
  <si>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</si>
  <si>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</si>
  <si>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</si>
  <si>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</si>
  <si>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</si>
  <si>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</si>
  <si>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</si>
  <si>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</si>
  <si>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</si>
  <si>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</si>
  <si>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</si>
  <si>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</si>
  <si>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</si>
  <si>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</si>
  <si>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</si>
  <si>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</si>
  <si>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</si>
  <si>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</si>
  <si>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</si>
  <si>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</si>
  <si>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</si>
  <si>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</si>
  <si>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</si>
  <si>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</si>
  <si>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</si>
  <si>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</si>
  <si>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</si>
  <si>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</si>
  <si>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</si>
  <si>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</si>
  <si>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</si>
  <si>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</si>
  <si>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</si>
  <si>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</si>
  <si>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</si>
  <si>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</si>
  <si>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 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</si>
  <si>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</si>
  <si>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</si>
  <si>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</si>
  <si>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</si>
  <si>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</si>
  <si>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</si>
  <si>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</si>
  <si>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</si>
  <si>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</si>
  <si>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</si>
  <si>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</si>
  <si>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</si>
  <si>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</si>
  <si>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</si>
  <si>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</si>
  <si>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</si>
  <si>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</si>
  <si>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</si>
  <si>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</si>
  <si>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</si>
  <si>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</si>
  <si>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</si>
  <si>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</si>
  <si>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</si>
  <si>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</si>
  <si>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</si>
  <si>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</si>
  <si>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</si>
  <si>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</si>
  <si>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</si>
  <si>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</si>
  <si>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</si>
  <si>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</si>
  <si>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</si>
  <si>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</si>
  <si>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 7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</si>
  <si>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</si>
  <si>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</si>
  <si>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</si>
  <si>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</si>
  <si>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</si>
  <si>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</si>
  <si>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</si>
  <si>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</si>
  <si>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</si>
  <si>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</si>
  <si>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</si>
  <si>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</si>
  <si>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</si>
  <si>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</si>
  <si>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</si>
  <si>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</si>
  <si>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</si>
  <si>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</si>
  <si>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</si>
  <si>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</si>
  <si>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</si>
  <si>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</si>
  <si>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</si>
  <si>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</si>
  <si>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</si>
  <si>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</si>
  <si>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</si>
  <si>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</si>
  <si>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</si>
  <si>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</si>
  <si>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</si>
  <si>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</si>
  <si>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</si>
  <si>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</si>
  <si>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</si>
  <si>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</si>
  <si>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</si>
  <si>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</si>
  <si>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</si>
  <si>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</si>
  <si>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</si>
  <si>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</si>
  <si>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</si>
  <si>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</si>
  <si>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</si>
  <si>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</si>
  <si>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</si>
  <si>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</si>
  <si>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</si>
  <si>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</si>
  <si>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</si>
  <si>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</si>
  <si>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 xml:space="preserve"> 000 1160111001 0000 140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</si>
  <si>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</si>
  <si>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 xml:space="preserve"> 000 1160111301 0000 140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</si>
  <si>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</si>
  <si>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</si>
  <si>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</si>
  <si>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</si>
  <si>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</si>
  <si>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</si>
  <si>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</si>
  <si>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</si>
  <si>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</si>
  <si>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</si>
  <si>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</si>
  <si>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</si>
  <si>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</si>
  <si>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</si>
  <si>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</si>
  <si>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</si>
  <si>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</si>
  <si>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</si>
  <si>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</si>
  <si>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</si>
  <si>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</si>
  <si>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</si>
  <si>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</si>
  <si>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000 1160202002 0000 140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</si>
  <si>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</si>
  <si>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</si>
  <si>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</si>
  <si>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</si>
  <si>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</si>
  <si>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</si>
  <si>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</si>
  <si>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</si>
  <si>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</si>
  <si>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</si>
  <si>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</si>
  <si>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</si>
  <si>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</si>
  <si>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</si>
  <si>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</si>
  <si>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</si>
  <si>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</si>
  <si>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</si>
  <si>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</si>
  <si>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</si>
  <si>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</si>
  <si>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000 2022004100 0000 150</t>
  </si>
  <si>
    <t xml:space="preserve">  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</si>
  <si>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000 2022004105 0000 150</t>
  </si>
  <si>
    <t xml:space="preserve">  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</si>
  <si>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 000 2022549100 0000 150</t>
  </si>
  <si>
    <t xml:space="preserve">  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</si>
  <si>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 000 2022549105 0000 150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</si>
  <si>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</si>
  <si>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</si>
  <si>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</si>
  <si>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</si>
  <si>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софинансирование капитальных вложений в объекты государственной (муниципальной) собственности в рамках развития транспортной инфраструктуры на сельских территориях</t>
  </si>
  <si>
    <t xml:space="preserve"> 000 2022737200 0000 150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</si>
  <si>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развития транспортной инфраструктуры на сельских территориях</t>
  </si>
  <si>
    <t xml:space="preserve"> 000 2022737205 0000 150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</si>
  <si>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</si>
  <si>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</si>
  <si>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</si>
  <si>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</si>
  <si>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</si>
  <si>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</si>
  <si>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</si>
  <si>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</si>
  <si>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</si>
  <si>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</si>
  <si>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</si>
  <si>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</si>
  <si>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</si>
  <si>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</si>
  <si>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</si>
  <si>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</si>
  <si>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</si>
  <si>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</si>
  <si>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</si>
  <si>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</si>
  <si>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</si>
  <si>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</si>
  <si>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</si>
  <si>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</si>
  <si>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</si>
  <si>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</si>
  <si>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</si>
  <si>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</si>
  <si>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</si>
  <si>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</si>
  <si>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>Код строи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</si>
  <si>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</si>
  <si>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</si>
  <si>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</si>
  <si>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</si>
  <si>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</si>
  <si>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</si>
  <si>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</si>
  <si>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</si>
  <si>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</si>
  <si>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</si>
  <si>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</si>
  <si>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</si>
  <si>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</si>
  <si>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</si>
  <si>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000 0102 0000000000 122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</si>
  <si>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</si>
  <si>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</si>
  <si>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</si>
  <si>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</si>
  <si>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</si>
  <si>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</si>
  <si>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</si>
  <si>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000 0103 0000000000 122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</si>
  <si>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</si>
  <si>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</si>
  <si>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000 0103 0000000000 129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</si>
  <si>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</si>
  <si>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</si>
  <si>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</si>
  <si>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</si>
  <si>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Прочая закупка товаров, работ и услуг</t>
  </si>
  <si>
    <t xml:space="preserve"> 000 0103 0000000000 244</t>
  </si>
  <si>
    <t xml:space="preserve">  Иные бюджетные ассигнования</t>
  </si>
  <si>
    <t xml:space="preserve"> 000 0103 0000000000 800</t>
  </si>
  <si>
    <t xml:space="preserve">  Уплата налогов, сборов и иных платежей</t>
  </si>
  <si>
    <t xml:space="preserve"> 000 0103 0000000000 850</t>
  </si>
  <si>
    <t xml:space="preserve">  Уплата прочих налогов, сборов</t>
  </si>
  <si>
    <t xml:space="preserve"> 000 0103 0000000000 852</t>
  </si>
  <si>
    <t xml:space="preserve">  Уплата иных платежей</t>
  </si>
  <si>
    <t xml:space="preserve"> 000 0103 0000000000 853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</si>
  <si>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</si>
  <si>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</si>
  <si>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</si>
  <si>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</si>
  <si>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</si>
  <si>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</si>
  <si>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</si>
  <si>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</si>
  <si>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</si>
  <si>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</si>
  <si>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Социальное обеспечение и иные выплаты населению</t>
  </si>
  <si>
    <t xml:space="preserve"> 000 0104 0000000000 300</t>
  </si>
  <si>
    <t xml:space="preserve">  Социальные выплаты гражданам, кроме публичных нормативных социальных выплат</t>
  </si>
  <si>
    <t xml:space="preserve"> 000 0104 0000000000 320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</si>
  <si>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</si>
  <si>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000 0104 0000000000 321</t>
  </si>
  <si>
    <t xml:space="preserve">  Межбюджетные трансферты</t>
  </si>
  <si>
    <t xml:space="preserve"> 000 0104 0000000000 500</t>
  </si>
  <si>
    <t xml:space="preserve"> 000 0104 0000000000 540</t>
  </si>
  <si>
    <t xml:space="preserve"> 000 0104 0000000000 800</t>
  </si>
  <si>
    <t xml:space="preserve"> 000 0104 0000000000 850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</si>
  <si>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</si>
  <si>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</si>
  <si>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</si>
  <si>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</si>
  <si>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</si>
  <si>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</si>
  <si>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</si>
  <si>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</si>
  <si>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</si>
  <si>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</si>
  <si>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</si>
  <si>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</si>
  <si>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</si>
  <si>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</si>
  <si>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</si>
  <si>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</si>
  <si>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</si>
  <si>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</si>
  <si>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 Уплата налога на имущество организаций и земельного налога</t>
  </si>
  <si>
    <t xml:space="preserve"> 000 0106 0000000000 851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</si>
  <si>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</si>
  <si>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</si>
  <si>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</si>
  <si>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</si>
  <si>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</si>
  <si>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</si>
  <si>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</si>
  <si>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</si>
  <si>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</si>
  <si>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</si>
  <si>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</si>
  <si>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</si>
  <si>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</si>
  <si>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</si>
  <si>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</si>
  <si>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</si>
  <si>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</si>
  <si>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</si>
  <si>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</si>
  <si>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</si>
  <si>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</si>
  <si>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</si>
  <si>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</si>
  <si>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</si>
  <si>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</si>
  <si>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</si>
  <si>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 xml:space="preserve"> 000 0113 0000000000 800</t>
  </si>
  <si>
    <t xml:space="preserve">  Исполнение судебных актов</t>
  </si>
  <si>
    <t xml:space="preserve"> 000 0113 0000000000 830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</si>
  <si>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</si>
  <si>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</si>
  <si>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</si>
  <si>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</si>
  <si>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</si>
  <si>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</si>
  <si>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</si>
  <si>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</si>
  <si>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</si>
  <si>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</si>
  <si>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</si>
  <si>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</si>
  <si>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</si>
  <si>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</si>
  <si>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</si>
  <si>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</si>
  <si>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</si>
  <si>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</si>
  <si>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</si>
  <si>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</si>
  <si>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</si>
  <si>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</si>
  <si>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</si>
  <si>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</si>
  <si>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</si>
  <si>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</si>
  <si>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</si>
  <si>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</si>
  <si>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</si>
  <si>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</si>
  <si>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</si>
  <si>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</si>
  <si>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</si>
  <si>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</si>
  <si>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</si>
  <si>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</si>
  <si>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</si>
  <si>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</si>
  <si>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</si>
  <si>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</si>
  <si>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</si>
  <si>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</si>
  <si>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</si>
  <si>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</si>
  <si>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</si>
  <si>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</si>
  <si>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000 0701 0000000000 600</t>
  </si>
  <si>
    <t xml:space="preserve">  Субсидии бюджетным учреждениям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</si>
  <si>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</si>
  <si>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</si>
  <si>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</si>
  <si>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 Субсидии бюджетным учреждениям на иные цели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</si>
  <si>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</si>
  <si>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</si>
  <si>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</si>
  <si>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</si>
  <si>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</si>
  <si>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</si>
  <si>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</si>
  <si>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</si>
  <si>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</si>
  <si>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</si>
  <si>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</si>
  <si>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</si>
  <si>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</si>
  <si>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</si>
  <si>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</si>
  <si>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</si>
  <si>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</si>
  <si>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</si>
  <si>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</si>
  <si>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</si>
  <si>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</si>
  <si>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</si>
  <si>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</si>
  <si>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</si>
  <si>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</si>
  <si>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</si>
  <si>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</si>
  <si>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</si>
  <si>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</si>
  <si>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</si>
  <si>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</si>
  <si>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</si>
  <si>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</si>
  <si>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000 0709 0000000000 244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</si>
  <si>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</si>
  <si>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</si>
  <si>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</si>
  <si>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</si>
  <si>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</si>
  <si>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</si>
  <si>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</si>
  <si>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</si>
  <si>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</si>
  <si>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</si>
  <si>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</si>
  <si>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</si>
  <si>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</si>
  <si>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000 0801 0000000000 610</t>
  </si>
  <si>
    <t xml:space="preserve"> 000 0801 0000000000 611</t>
  </si>
  <si>
    <t xml:space="preserve">  СОЦИАЛЬНАЯ ПОЛИТИКА</t>
  </si>
  <si>
    <t xml:space="preserve"> 000 1000 0000000000 000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</si>
  <si>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</si>
  <si>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</si>
  <si>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</si>
  <si>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</si>
  <si>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</si>
  <si>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</si>
  <si>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</si>
  <si>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000 1003 0000000000 600</t>
  </si>
  <si>
    <t xml:space="preserve"> 000 1003 0000000000 610</t>
  </si>
  <si>
    <t xml:space="preserve"> 000 1003 0000000000 611</t>
  </si>
  <si>
    <t xml:space="preserve"> 000 1003 0000000000 612</t>
  </si>
  <si>
    <t xml:space="preserve"> 000 1003 0000000000 800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</si>
  <si>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</si>
  <si>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000 1003 0000000000 810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</si>
  <si>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</si>
  <si>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000 1003 0000000000 811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</si>
  <si>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</si>
  <si>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</si>
  <si>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</si>
  <si>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 Публичные нормативные социальные выплаты гражданам</t>
  </si>
  <si>
    <t xml:space="preserve"> 000 1004 0000000000 310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</si>
  <si>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</si>
  <si>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</si>
  <si>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000 1004 0000000000 600</t>
  </si>
  <si>
    <t xml:space="preserve"> 000 1004 0000000000 610</t>
  </si>
  <si>
    <t xml:space="preserve"> 000 1004 0000000000 611</t>
  </si>
  <si>
    <t xml:space="preserve"> 000 1004 0000000000 612</t>
  </si>
  <si>
    <t xml:space="preserve">  Другие вопросы в области социальной политики</t>
  </si>
  <si>
    <t xml:space="preserve"> 000 1006 0000000000 000</t>
  </si>
  <si>
    <t xml:space="preserve"> 000 1006 0000000000 600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</si>
  <si>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</si>
  <si>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000 1006 0000000000 630</t>
  </si>
  <si>
    <t xml:space="preserve">  Субсидии (гранты в форме субсидий), не подлежащие казначейскому сопровождению</t>
  </si>
  <si>
    <t xml:space="preserve"> 000 1006 0000000000 633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</si>
  <si>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</si>
  <si>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</si>
  <si>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</si>
  <si>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</si>
  <si>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000 1102 0000000000 100</t>
  </si>
  <si>
    <t xml:space="preserve"> 000 1102 0000000000 120</t>
  </si>
  <si>
    <t xml:space="preserve"> 000 1102 0000000000 123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</si>
  <si>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</si>
  <si>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</si>
  <si>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</si>
  <si>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000 1102 0000000000 300</t>
  </si>
  <si>
    <t xml:space="preserve">  Премии и гранты</t>
  </si>
  <si>
    <t xml:space="preserve"> 000 1102 0000000000 350</t>
  </si>
  <si>
    <t xml:space="preserve">  СРЕДСТВА МАССОВОЙ ИНФОРМАЦИИ</t>
  </si>
  <si>
    <t xml:space="preserve"> 000 1200 0000000000 000</t>
  </si>
  <si>
    <t xml:space="preserve">  Телевидение и радиовещание</t>
  </si>
  <si>
    <t xml:space="preserve"> 000 1201 0000000000 000</t>
  </si>
  <si>
    <t xml:space="preserve"> 000 1201 0000000000 200</t>
  </si>
  <si>
    <t xml:space="preserve"> 000 1201 0000000000 240</t>
  </si>
  <si>
    <t xml:space="preserve"> 000 1201 0000000000 244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</si>
  <si>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</si>
  <si>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</si>
  <si>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</si>
  <si>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</si>
  <si>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</si>
  <si>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</si>
  <si>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</si>
  <si>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</si>
  <si>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</si>
  <si>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</si>
  <si>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</si>
  <si>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</si>
  <si>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</si>
  <si>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</si>
  <si>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</si>
  <si>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</si>
  <si>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</si>
  <si>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</si>
  <si>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</si>
  <si>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</si>
  <si>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Иные источники внутреннего финансирования дефицитов бюджетов</t>
  </si>
  <si>
    <t xml:space="preserve"> 000 0106000000 0000 000</t>
  </si>
  <si>
    <t xml:space="preserve">  Бюджетные кредиты, предоставленные внутри страны в валюте Российской Федерации</t>
  </si>
  <si>
    <t xml:space="preserve"> 000 0106050000 0000 000</t>
  </si>
  <si>
    <t xml:space="preserve">  Возврат бюджетных кредитов, предоставленных внутри страны в валюте Российской Федерации</t>
  </si>
  <si>
    <t xml:space="preserve"> 000 0106050000 0000 600</t>
  </si>
  <si>
    <t xml:space="preserve">  Возврат бюджетных кредитов, предоставленных другим бюджетам бюджетной системы Российской Федерации в валюте Российской Федерации</t>
  </si>
  <si>
    <t xml:space="preserve"> 000 0106050200 0000 600</t>
  </si>
  <si>
    <t xml:space="preserve">  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</si>
  <si>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 xml:space="preserve"> 000 0106050205 0000 640</t>
  </si>
  <si>
    <t xml:space="preserve">  Предоставление бюджетных кредитов внутри страны в валюте Российской Федерации</t>
  </si>
  <si>
    <t xml:space="preserve"> 000 0106050000 0000 500</t>
  </si>
  <si>
    <t xml:space="preserve">  Предоставление бюджетных кредитов другим бюджетам бюджетной системы Российской Федерации в валюте Российской Федерации</t>
  </si>
  <si>
    <t xml:space="preserve"> 000 0106050200 0000 500</t>
  </si>
  <si>
    <t xml:space="preserve">  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</si>
  <si>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 xml:space="preserve"> 000 0106050205 0000 540</t>
  </si>
  <si>
    <t xml:space="preserve">  Операции по управлению остатками средств на единых счетах бюджетов</t>
  </si>
  <si>
    <t xml:space="preserve"> 000 0106100000 0000 000</t>
  </si>
  <si>
    <t xml:space="preserve">  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</si>
  <si>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</si>
  <si>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 xml:space="preserve">  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</si>
  <si>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 xml:space="preserve"> 000 0106100205 0000 550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</si>
  <si>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</si>
  <si>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</si>
  <si>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</si>
  <si>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</si>
  <si>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</si>
  <si>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</si>
  <si>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</si>
  <si>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</si>
  <si>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</si>
  <si>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</si>
  <si>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</si>
  <si>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</si>
  <si>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</si>
  <si>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</si>
  <si>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</si>
  <si>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</si>
  <si>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</si>
  <si>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</si>
  <si>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</si>
  <si>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</si>
  <si>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</si>
  <si>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</si>
  <si>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</si>
  <si>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</si>
  <si>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</si>
  <si>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</si>
  <si>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>4. Таблица консолидируемых расчетов</t>
  </si>
  <si>
    <t xml:space="preserve">     Форма 0503317  с.4</t>
  </si>
  <si>
    <t>Выбытия</t>
  </si>
  <si>
    <t>Поступления</t>
  </si>
  <si>
    <t>ИТОГО</t>
  </si>
  <si>
    <t>Всего выбытий</t>
  </si>
  <si>
    <t>900</t>
  </si>
  <si>
    <t/>
  </si>
  <si>
    <t>Бюджет субъекта Российской Федерации</t>
  </si>
  <si>
    <t>910</t>
  </si>
  <si>
    <t>в том числе по видам выбытий:</t>
  </si>
  <si>
    <t>субсидии</t>
  </si>
  <si>
    <t>911</t>
  </si>
  <si>
    <t>субвенции</t>
  </si>
  <si>
    <t>912</t>
  </si>
  <si>
    <t>дотации</t>
  </si>
  <si>
    <t>913</t>
  </si>
  <si>
    <t>иные межбюджетные трансферты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</si>
  <si>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</si>
  <si>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</si>
  <si>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</si>
  <si>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</si>
  <si>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</si>
  <si>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</si>
  <si>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</si>
  <si>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</si>
  <si>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</si>
  <si>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</si>
  <si>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</si>
  <si>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Бюджеты внутригородских муниципальных образований городов федерального значения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</si>
  <si>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</si>
  <si>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</si>
  <si>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</si>
  <si>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</si>
  <si>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</si>
  <si>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</si>
  <si>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</si>
  <si>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</si>
  <si>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</si>
  <si>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</si>
  <si>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</si>
  <si>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</si>
  <si>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</si>
  <si>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</si>
  <si>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</si>
  <si>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</si>
  <si>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</si>
  <si>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</si>
  <si>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</si>
  <si>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</si>
  <si>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</si>
  <si>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</si>
  <si>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</si>
  <si>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</si>
  <si>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</si>
  <si>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</si>
  <si>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</si>
  <si>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</si>
  <si>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</si>
  <si>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</si>
  <si>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</si>
  <si>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</si>
  <si>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Бюджеты внутригородских районов 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</si>
  <si>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</si>
  <si>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</si>
  <si>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</si>
  <si>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</si>
  <si>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</si>
  <si>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</si>
  <si>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</si>
  <si>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</si>
  <si>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</si>
  <si>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</si>
  <si>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</si>
  <si>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</si>
  <si>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</si>
  <si>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</si>
  <si>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</si>
  <si>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</si>
  <si>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</si>
  <si>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</si>
  <si>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</si>
  <si>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</si>
  <si>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</si>
  <si>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</si>
  <si>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</si>
  <si>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</si>
  <si>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</si>
  <si>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</si>
  <si>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</si>
  <si>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</si>
  <si>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</si>
  <si>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</si>
  <si>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</si>
  <si>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</si>
  <si>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</si>
  <si>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</si>
  <si>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 xml:space="preserve"> Руководитель       </t>
  </si>
  <si>
    <t>Н.Н.Моисеева</t>
  </si>
  <si>
    <t>(подпись)</t>
  </si>
  <si>
    <t>(расшифровка подписи)</t>
  </si>
  <si>
    <t xml:space="preserve">Главный бухгалтер       </t>
  </si>
  <si>
    <t>Селезнева Елена Петровна</t>
  </si>
  <si>
    <t>"________"    _______________  20 ___  г.</t>
  </si>
  <si>
    <t>Утверждено 2020 год</t>
  </si>
  <si>
    <t>Исполнено 1 полугодие 2020 года</t>
  </si>
  <si>
    <t>% исполнения</t>
  </si>
  <si>
    <t>УТВЕРЖДЕНО</t>
  </si>
  <si>
    <t xml:space="preserve">постановлением администрации </t>
  </si>
  <si>
    <t>Приложение №1</t>
  </si>
  <si>
    <t>района от  16.10.2019  № 913</t>
  </si>
  <si>
    <t>постановлением администрации</t>
  </si>
  <si>
    <t>тыс.рублей</t>
  </si>
  <si>
    <t>Исполнение доходов бюджета Первомайского района за 1 полугодие 2020  года</t>
  </si>
  <si>
    <t xml:space="preserve">% исполнения </t>
  </si>
  <si>
    <t>Приложение №2</t>
  </si>
  <si>
    <t>Исполнение расходов бюджета Первомайского района за 1 полугодие  2020 года</t>
  </si>
  <si>
    <t>Приложение №3</t>
  </si>
  <si>
    <t>УТВЕРЖДЕНЫ</t>
  </si>
  <si>
    <t xml:space="preserve">               Источники финансирования дефицита бюджета Первомайского района за                                                     1 полугодие 2020 года</t>
  </si>
  <si>
    <t xml:space="preserve">         района от 16.07. 2020 № 510</t>
  </si>
  <si>
    <t xml:space="preserve">               района от   16.07.2020  № 510</t>
  </si>
  <si>
    <t xml:space="preserve">           района от   16.07.2020 № 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</si>
</sst>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3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21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4" fillId="0" borderId="5" xfId="10" applyNumberFormat="1" applyProtection="1"/>
    <xf numFmtId="0" fontId="6" fillId="0" borderId="1" xfId="11" applyNumberFormat="1" applyProtection="1">
      <alignment horizontal="left"/>
    </xf>
    <xf numFmtId="0" fontId="6" fillId="0" borderId="1" xfId="18" applyNumberFormat="1" applyProtection="1"/>
    <xf numFmtId="0" fontId="6" fillId="0" borderId="1" xfId="19" applyNumberFormat="1" applyProtection="1">
      <alignment horizontal="center"/>
    </xf>
    <xf numFmtId="49" fontId="6" fillId="0" borderId="1" xfId="22" applyNumberFormat="1" applyProtection="1"/>
    <xf numFmtId="0" fontId="6" fillId="0" borderId="1" xfId="23" applyNumberFormat="1" applyProtection="1">
      <alignment horizontal="right"/>
    </xf>
    <xf numFmtId="0" fontId="9" fillId="0" borderId="1" xfId="33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4" xfId="36" applyNumberFormat="1" applyProtection="1">
      <alignment horizontal="center" vertical="center" wrapText="1"/>
    </xf>
    <xf numFmtId="4" fontId="6" fillId="0" borderId="16" xfId="40" applyNumberFormat="1" applyProtection="1">
      <alignment horizontal="right" shrinkToFit="1"/>
    </xf>
    <xf numFmtId="4" fontId="6" fillId="0" borderId="20" xfId="41" applyNumberFormat="1" applyProtection="1">
      <alignment horizontal="right" shrinkToFit="1"/>
    </xf>
    <xf numFmtId="0" fontId="6" fillId="2" borderId="1" xfId="54" applyNumberFormat="1" applyProtection="1"/>
    <xf numFmtId="0" fontId="6" fillId="0" borderId="1" xfId="55" applyNumberFormat="1" applyProtection="1">
      <alignment horizontal="left" wrapText="1"/>
    </xf>
    <xf numFmtId="49" fontId="6" fillId="0" borderId="1" xfId="56" applyNumberFormat="1" applyProtection="1">
      <alignment horizontal="center" wrapText="1"/>
    </xf>
    <xf numFmtId="49" fontId="6" fillId="0" borderId="1" xfId="57" applyNumberFormat="1" applyProtection="1">
      <alignment horizontal="center"/>
    </xf>
    <xf numFmtId="0" fontId="6" fillId="0" borderId="2" xfId="60" applyNumberFormat="1" applyProtection="1"/>
    <xf numFmtId="0" fontId="4" fillId="0" borderId="2" xfId="61" applyNumberFormat="1" applyProtection="1"/>
    <xf numFmtId="4" fontId="6" fillId="0" borderId="29" xfId="64" applyNumberFormat="1" applyProtection="1">
      <alignment horizontal="right" shrinkToFit="1"/>
    </xf>
    <xf numFmtId="4" fontId="6" fillId="0" borderId="30" xfId="65" applyNumberFormat="1" applyProtection="1">
      <alignment horizontal="right" shrinkToFit="1"/>
    </xf>
    <xf numFmtId="4" fontId="6" fillId="0" borderId="19" xfId="76" applyNumberFormat="1" applyProtection="1">
      <alignment horizontal="right" shrinkToFit="1"/>
    </xf>
    <xf numFmtId="4" fontId="6" fillId="0" borderId="36" xfId="77" applyNumberFormat="1" applyProtection="1">
      <alignment horizontal="right" shrinkToFit="1"/>
    </xf>
    <xf numFmtId="0" fontId="4" fillId="0" borderId="15" xfId="79" applyNumberFormat="1" applyProtection="1"/>
    <xf numFmtId="0" fontId="6" fillId="0" borderId="1" xfId="80" applyNumberFormat="1" applyProtection="1">
      <alignment horizontal="center" wrapText="1"/>
    </xf>
    <xf numFmtId="0" fontId="4" fillId="0" borderId="13" xfId="98" applyNumberFormat="1" applyProtection="1"/>
    <xf numFmtId="0" fontId="6" fillId="0" borderId="16" xfId="100" applyNumberFormat="1" applyProtection="1">
      <alignment horizontal="center" vertical="top" wrapText="1"/>
    </xf>
    <xf numFmtId="49" fontId="6" fillId="0" borderId="16" xfId="102" applyNumberFormat="1" applyProtection="1">
      <alignment horizontal="center" vertical="top" wrapText="1"/>
    </xf>
    <xf numFmtId="0" fontId="1" fillId="0" borderId="40" xfId="103" applyNumberFormat="1" applyProtection="1"/>
    <xf numFmtId="49" fontId="1" fillId="0" borderId="18" xfId="104" applyNumberFormat="1" applyProtection="1">
      <alignment horizontal="center"/>
    </xf>
    <xf numFmtId="0" fontId="9" fillId="0" borderId="8" xfId="105" applyNumberFormat="1" applyProtection="1"/>
    <xf numFmtId="49" fontId="11" fillId="0" borderId="41" xfId="106" applyNumberFormat="1" applyProtection="1">
      <alignment horizontal="left" vertical="center" wrapText="1"/>
    </xf>
    <xf numFmtId="49" fontId="1" fillId="0" borderId="27" xfId="107" applyNumberFormat="1" applyProtection="1">
      <alignment horizontal="center" vertical="center" wrapText="1"/>
    </xf>
    <xf numFmtId="49" fontId="6" fillId="0" borderId="42" xfId="108" applyNumberFormat="1" applyProtection="1">
      <alignment horizontal="left" vertical="center" wrapText="1" indent="2"/>
    </xf>
    <xf numFmtId="49" fontId="6" fillId="0" borderId="23" xfId="109" applyNumberFormat="1" applyProtection="1">
      <alignment horizontal="center" vertical="center" wrapText="1"/>
    </xf>
    <xf numFmtId="0" fontId="6" fillId="0" borderId="24" xfId="110" applyNumberFormat="1" applyProtection="1">
      <alignment shrinkToFit="1"/>
    </xf>
    <xf numFmtId="4" fontId="6" fillId="0" borderId="24" xfId="111" applyNumberFormat="1" applyProtection="1">
      <alignment horizontal="right" shrinkToFit="1"/>
    </xf>
    <xf numFmtId="4" fontId="6" fillId="0" borderId="25" xfId="112" applyNumberFormat="1" applyProtection="1">
      <alignment horizontal="right" shrinkToFit="1"/>
    </xf>
    <xf numFmtId="49" fontId="6" fillId="0" borderId="38" xfId="113" applyNumberFormat="1" applyProtection="1">
      <alignment horizontal="left" vertical="center" wrapText="1" indent="3"/>
    </xf>
    <xf numFmtId="49" fontId="6" fillId="0" borderId="37" xfId="114" applyNumberFormat="1" applyProtection="1">
      <alignment horizontal="center" vertical="center" wrapText="1"/>
    </xf>
    <xf numFmtId="49" fontId="6" fillId="0" borderId="41" xfId="115" applyNumberFormat="1" applyProtection="1">
      <alignment horizontal="left" vertical="center" wrapText="1" indent="3"/>
    </xf>
    <xf numFmtId="49" fontId="6" fillId="0" borderId="27" xfId="116" applyNumberFormat="1" applyProtection="1">
      <alignment horizontal="center" vertical="center" wrapText="1"/>
    </xf>
    <xf numFmtId="49" fontId="6" fillId="0" borderId="43" xfId="117" applyNumberFormat="1" applyProtection="1">
      <alignment horizontal="left" vertical="center" wrapText="1" indent="3"/>
    </xf>
    <xf numFmtId="0" fontId="11" fillId="0" borderId="40" xfId="118" applyNumberFormat="1" applyProtection="1">
      <alignment horizontal="left" vertical="center" wrapText="1"/>
    </xf>
    <xf numFmtId="49" fontId="6" fillId="0" borderId="44" xfId="119" applyNumberFormat="1" applyProtection="1">
      <alignment horizontal="center" vertical="center" wrapText="1"/>
    </xf>
    <xf numFmtId="4" fontId="6" fillId="0" borderId="4" xfId="120" applyNumberFormat="1" applyProtection="1">
      <alignment horizontal="right" shrinkToFit="1"/>
    </xf>
    <xf numFmtId="4" fontId="6" fillId="0" borderId="45" xfId="121" applyNumberFormat="1" applyProtection="1">
      <alignment horizontal="right" shrinkToFit="1"/>
    </xf>
    <xf numFmtId="0" fontId="10" fillId="0" borderId="13" xfId="122" applyNumberFormat="1" applyProtection="1">
      <alignment horizontal="center" vertical="center" textRotation="90" wrapText="1"/>
    </xf>
    <xf numFmtId="49" fontId="6" fillId="0" borderId="13" xfId="123" applyNumberFormat="1" applyProtection="1">
      <alignment horizontal="left" vertical="center" wrapText="1" indent="3"/>
    </xf>
    <xf numFmtId="49" fontId="6" fillId="0" borderId="15" xfId="124" applyNumberFormat="1" applyProtection="1">
      <alignment horizontal="center" vertical="center" wrapText="1"/>
    </xf>
    <xf numFmtId="4" fontId="6" fillId="0" borderId="15" xfId="125" applyNumberFormat="1" applyProtection="1">
      <alignment horizontal="right"/>
    </xf>
    <xf numFmtId="0" fontId="6" fillId="0" borderId="1" xfId="126" applyNumberFormat="1" applyProtection="1">
      <alignment vertical="center"/>
    </xf>
    <xf numFmtId="49" fontId="6" fillId="0" borderId="1" xfId="127" applyNumberFormat="1" applyProtection="1">
      <alignment horizontal="left" vertical="center" wrapText="1" indent="3"/>
    </xf>
    <xf numFmtId="49" fontId="6" fillId="0" borderId="1" xfId="128" applyNumberFormat="1" applyProtection="1">
      <alignment horizontal="center" vertical="center" wrapText="1"/>
    </xf>
    <xf numFmtId="4" fontId="6" fillId="0" borderId="1" xfId="129" applyNumberFormat="1" applyProtection="1">
      <alignment horizontal="right" shrinkToFit="1"/>
    </xf>
    <xf numFmtId="0" fontId="10" fillId="0" borderId="2" xfId="130" applyNumberFormat="1" applyProtection="1">
      <alignment horizontal="center" vertical="center" textRotation="90" wrapText="1"/>
    </xf>
    <xf numFmtId="49" fontId="6" fillId="0" borderId="2" xfId="131" applyNumberFormat="1" applyProtection="1">
      <alignment horizontal="left" vertical="center" wrapText="1" indent="3"/>
    </xf>
    <xf numFmtId="49" fontId="6" fillId="0" borderId="2" xfId="132" applyNumberFormat="1" applyProtection="1">
      <alignment horizontal="center" vertical="center" wrapText="1"/>
    </xf>
    <xf numFmtId="4" fontId="6" fillId="0" borderId="2" xfId="133" applyNumberFormat="1" applyProtection="1">
      <alignment horizontal="right"/>
    </xf>
    <xf numFmtId="49" fontId="1" fillId="0" borderId="18" xfId="134" applyNumberFormat="1" applyProtection="1">
      <alignment horizontal="center" vertical="center" wrapText="1"/>
    </xf>
    <xf numFmtId="0" fontId="6" fillId="0" borderId="25" xfId="135" applyNumberFormat="1" applyProtection="1">
      <alignment shrinkToFit="1"/>
    </xf>
    <xf numFmtId="0" fontId="10" fillId="0" borderId="13" xfId="136" applyNumberFormat="1" applyProtection="1">
      <alignment horizontal="center" vertical="center" textRotation="90"/>
    </xf>
    <xf numFmtId="0" fontId="10" fillId="0" borderId="2" xfId="137" applyNumberFormat="1" applyProtection="1">
      <alignment horizontal="center" vertical="center" textRotation="90"/>
    </xf>
    <xf numFmtId="49" fontId="11" fillId="0" borderId="40" xfId="139" applyNumberFormat="1" applyProtection="1">
      <alignment horizontal="left" vertical="center" wrapText="1"/>
    </xf>
    <xf numFmtId="0" fontId="1" fillId="0" borderId="18" xfId="141" applyNumberFormat="1" applyProtection="1">
      <alignment horizontal="center" vertical="center"/>
    </xf>
    <xf numFmtId="0" fontId="6" fillId="0" borderId="41" xfId="142" applyNumberFormat="1" applyProtection="1">
      <alignment horizontal="left" vertical="center" wrapText="1"/>
    </xf>
    <xf numFmtId="0" fontId="6" fillId="0" borderId="23" xfId="143" applyNumberFormat="1" applyProtection="1">
      <alignment horizontal="center" vertical="center"/>
    </xf>
    <xf numFmtId="0" fontId="6" fillId="0" borderId="37" xfId="144" applyNumberFormat="1" applyProtection="1">
      <alignment horizontal="center" vertical="center"/>
    </xf>
    <xf numFmtId="0" fontId="6" fillId="0" borderId="27" xfId="145" applyNumberFormat="1" applyProtection="1">
      <alignment horizontal="center" vertical="center"/>
    </xf>
    <xf numFmtId="0" fontId="6" fillId="0" borderId="43" xfId="146" applyNumberFormat="1" applyProtection="1">
      <alignment horizontal="left" vertical="center" wrapText="1"/>
    </xf>
    <xf numFmtId="0" fontId="1" fillId="0" borderId="27" xfId="147" applyNumberFormat="1" applyProtection="1">
      <alignment horizontal="center" vertical="center"/>
    </xf>
    <xf numFmtId="0" fontId="6" fillId="0" borderId="44" xfId="148" applyNumberFormat="1" applyProtection="1">
      <alignment horizontal="center" vertical="center"/>
    </xf>
    <xf numFmtId="49" fontId="1" fillId="0" borderId="18" xfId="149" applyNumberFormat="1" applyProtection="1">
      <alignment horizontal="center" vertical="center"/>
    </xf>
    <xf numFmtId="49" fontId="6" fillId="0" borderId="41" xfId="150" applyNumberFormat="1" applyProtection="1">
      <alignment horizontal="left" vertical="center" wrapText="1"/>
    </xf>
    <xf numFmtId="49" fontId="6" fillId="0" borderId="23" xfId="151" applyNumberFormat="1" applyProtection="1">
      <alignment horizontal="center" vertical="center"/>
    </xf>
    <xf numFmtId="49" fontId="6" fillId="0" borderId="37" xfId="152" applyNumberFormat="1" applyProtection="1">
      <alignment horizontal="center" vertical="center"/>
    </xf>
    <xf numFmtId="49" fontId="6" fillId="0" borderId="27" xfId="153" applyNumberFormat="1" applyProtection="1">
      <alignment horizontal="center" vertical="center"/>
    </xf>
    <xf numFmtId="49" fontId="6" fillId="0" borderId="43" xfId="154" applyNumberFormat="1" applyProtection="1">
      <alignment horizontal="left" vertical="center" wrapText="1"/>
    </xf>
    <xf numFmtId="49" fontId="6" fillId="0" borderId="44" xfId="155" applyNumberFormat="1" applyProtection="1">
      <alignment horizontal="center" vertical="center"/>
    </xf>
    <xf numFmtId="49" fontId="6" fillId="0" borderId="1" xfId="158" applyNumberFormat="1" applyProtection="1">
      <alignment horizontal="left"/>
    </xf>
    <xf numFmtId="0" fontId="12" fillId="0" borderId="2" xfId="161" applyNumberFormat="1" applyProtection="1">
      <alignment wrapText="1"/>
    </xf>
    <xf numFmtId="0" fontId="13" fillId="0" borderId="2" xfId="162" applyNumberFormat="1" applyProtection="1"/>
    <xf numFmtId="0" fontId="12" fillId="0" borderId="13" xfId="164" applyNumberFormat="1" applyProtection="1">
      <alignment wrapText="1"/>
    </xf>
    <xf numFmtId="0" fontId="13" fillId="0" borderId="13" xfId="165" applyNumberFormat="1" applyProtection="1"/>
    <xf numFmtId="49" fontId="6" fillId="0" borderId="1" xfId="22" applyNumberFormat="1" applyBorder="1" applyProtection="1"/>
    <xf numFmtId="49" fontId="6" fillId="0" borderId="46" xfId="35" applyNumberFormat="1" applyBorder="1" applyAlignment="1" applyProtection="1">
      <alignment vertical="center" wrapText="1"/>
    </xf>
    <xf numFmtId="49" fontId="6" fillId="0" borderId="46" xfId="35" applyNumberFormat="1" applyBorder="1" applyProtection="1">
      <alignment horizontal="center" vertical="center" wrapText="1"/>
    </xf>
    <xf numFmtId="49" fontId="6" fillId="0" borderId="1" xfId="35" applyBorder="1" applyAlignment="1">
      <alignment vertical="center" wrapText="1"/>
    </xf>
    <xf numFmtId="49" fontId="6" fillId="0" borderId="1" xfId="35" applyNumberFormat="1" applyBorder="1" applyProtection="1">
      <alignment horizontal="center" vertical="center" wrapText="1"/>
    </xf>
    <xf numFmtId="0" fontId="4" fillId="0" borderId="1" xfId="10" applyNumberFormat="1" applyBorder="1" applyProtection="1"/>
    <xf numFmtId="49" fontId="6" fillId="0" borderId="50" xfId="35" applyNumberFormat="1" applyBorder="1" applyProtection="1">
      <alignment horizontal="center" vertical="center" wrapText="1"/>
    </xf>
    <xf numFmtId="49" fontId="6" fillId="0" borderId="49" xfId="35" applyBorder="1">
      <alignment horizontal="center" vertical="center" wrapText="1"/>
    </xf>
    <xf numFmtId="0" fontId="17" fillId="0" borderId="1" xfId="11" applyNumberFormat="1" applyFont="1" applyBorder="1" applyProtection="1">
      <alignment horizontal="left"/>
    </xf>
    <xf numFmtId="0" fontId="17" fillId="0" borderId="1" xfId="12" applyNumberFormat="1" applyFont="1" applyBorder="1" applyProtection="1">
      <alignment horizontal="center" vertical="top"/>
    </xf>
    <xf numFmtId="0" fontId="17" fillId="0" borderId="1" xfId="12" applyNumberFormat="1" applyFont="1" applyBorder="1" applyAlignment="1" applyProtection="1">
      <alignment vertical="top"/>
    </xf>
    <xf numFmtId="0" fontId="18" fillId="0" borderId="1" xfId="19" applyNumberFormat="1" applyFont="1" applyBorder="1" applyAlignment="1" applyProtection="1">
      <alignment wrapText="1"/>
    </xf>
    <xf numFmtId="0" fontId="17" fillId="0" borderId="1" xfId="18" applyNumberFormat="1" applyFont="1" applyBorder="1" applyProtection="1"/>
    <xf numFmtId="0" fontId="17" fillId="0" borderId="1" xfId="25" applyNumberFormat="1" applyFont="1" applyBorder="1" applyAlignment="1" applyProtection="1">
      <alignment horizontal="center"/>
    </xf>
    <xf numFmtId="0" fontId="17" fillId="0" borderId="1" xfId="25" applyNumberFormat="1" applyFont="1" applyBorder="1" applyAlignment="1" applyProtection="1"/>
    <xf numFmtId="49" fontId="17" fillId="0" borderId="1" xfId="22" applyFont="1" applyBorder="1" applyAlignment="1" applyProtection="1"/>
    <xf numFmtId="0" fontId="17" fillId="0" borderId="1" xfId="27" applyNumberFormat="1" applyFont="1" applyBorder="1" applyProtection="1">
      <alignment wrapText="1"/>
    </xf>
    <xf numFmtId="0" fontId="17" fillId="0" borderId="1" xfId="27" applyNumberFormat="1" applyFont="1" applyBorder="1" applyAlignment="1" applyProtection="1">
      <alignment wrapText="1"/>
    </xf>
    <xf numFmtId="0" fontId="17" fillId="0" borderId="1" xfId="8" applyNumberFormat="1" applyFont="1" applyBorder="1" applyAlignment="1" applyProtection="1">
      <alignment wrapText="1"/>
    </xf>
    <xf numFmtId="0" fontId="17" fillId="0" borderId="1" xfId="29" applyNumberFormat="1" applyFont="1" applyBorder="1" applyProtection="1">
      <alignment horizontal="left"/>
    </xf>
    <xf numFmtId="49" fontId="17" fillId="0" borderId="1" xfId="30" applyFont="1" applyBorder="1" applyProtection="1"/>
    <xf numFmtId="0" fontId="19" fillId="0" borderId="1" xfId="11" applyNumberFormat="1" applyFont="1" applyBorder="1" applyAlignment="1" applyProtection="1"/>
    <xf numFmtId="0" fontId="17" fillId="0" borderId="1" xfId="11" applyNumberFormat="1" applyFont="1" applyBorder="1" applyAlignment="1" applyProtection="1"/>
    <xf numFmtId="0" fontId="20" fillId="0" borderId="1" xfId="5" applyNumberFormat="1" applyFont="1" applyBorder="1" applyProtection="1"/>
    <xf numFmtId="49" fontId="6" fillId="0" borderId="1" xfId="35" applyBorder="1">
      <alignment horizontal="center" vertical="center" wrapText="1"/>
    </xf>
    <xf numFmtId="49" fontId="21" fillId="0" borderId="1" xfId="35" applyNumberFormat="1" applyFont="1" applyBorder="1" applyProtection="1">
      <alignment horizontal="center" vertical="center" wrapText="1"/>
    </xf>
    <xf numFmtId="0" fontId="4" fillId="0" borderId="1" xfId="15" applyNumberFormat="1" applyBorder="1" applyProtection="1"/>
    <xf numFmtId="49" fontId="6" fillId="0" borderId="24" xfId="35" applyNumberFormat="1" applyBorder="1" applyProtection="1">
      <alignment horizontal="center" vertical="center" wrapText="1"/>
    </xf>
    <xf numFmtId="49" fontId="6" fillId="0" borderId="24" xfId="36" applyNumberFormat="1" applyBorder="1" applyProtection="1">
      <alignment horizontal="center" vertical="center" wrapText="1"/>
    </xf>
    <xf numFmtId="49" fontId="6" fillId="0" borderId="52" xfId="36" applyNumberFormat="1" applyBorder="1" applyProtection="1">
      <alignment horizontal="center" vertical="center" wrapText="1"/>
    </xf>
    <xf numFmtId="0" fontId="6" fillId="0" borderId="1" xfId="52" applyNumberFormat="1" applyBorder="1" applyProtection="1"/>
    <xf numFmtId="0" fontId="6" fillId="0" borderId="51" xfId="37" applyNumberFormat="1" applyBorder="1" applyProtection="1">
      <alignment horizontal="left" wrapText="1"/>
    </xf>
    <xf numFmtId="49" fontId="6" fillId="0" borderId="51" xfId="38" applyNumberFormat="1" applyBorder="1" applyProtection="1">
      <alignment horizontal="center" wrapText="1"/>
    </xf>
    <xf numFmtId="49" fontId="6" fillId="0" borderId="51" xfId="39" applyNumberFormat="1" applyBorder="1" applyProtection="1">
      <alignment horizontal="center"/>
    </xf>
    <xf numFmtId="4" fontId="6" fillId="0" borderId="51" xfId="40" applyNumberFormat="1" applyBorder="1" applyProtection="1">
      <alignment horizontal="right" shrinkToFit="1"/>
    </xf>
    <xf numFmtId="0" fontId="6" fillId="0" borderId="51" xfId="43" applyNumberFormat="1" applyBorder="1" applyProtection="1">
      <alignment horizontal="left" wrapText="1" indent="1"/>
    </xf>
    <xf numFmtId="49" fontId="6" fillId="0" borderId="51" xfId="44" applyNumberFormat="1" applyBorder="1" applyProtection="1">
      <alignment horizontal="center" wrapText="1"/>
    </xf>
    <xf numFmtId="49" fontId="6" fillId="0" borderId="51" xfId="45" applyNumberFormat="1" applyBorder="1" applyProtection="1">
      <alignment horizontal="center"/>
    </xf>
    <xf numFmtId="0" fontId="6" fillId="0" borderId="51" xfId="48" applyNumberFormat="1" applyBorder="1" applyProtection="1">
      <alignment horizontal="left" wrapText="1" indent="2"/>
    </xf>
    <xf numFmtId="49" fontId="6" fillId="0" borderId="51" xfId="49" applyNumberFormat="1" applyBorder="1" applyProtection="1">
      <alignment horizontal="center"/>
    </xf>
    <xf numFmtId="49" fontId="6" fillId="0" borderId="51" xfId="50" applyNumberFormat="1" applyBorder="1" applyProtection="1">
      <alignment horizontal="center"/>
    </xf>
    <xf numFmtId="49" fontId="6" fillId="0" borderId="12" xfId="35" applyNumberFormat="1" applyBorder="1" applyProtection="1">
      <alignment horizontal="center" vertical="center" wrapText="1"/>
    </xf>
    <xf numFmtId="0" fontId="4" fillId="0" borderId="1" xfId="79" applyNumberFormat="1" applyBorder="1" applyProtection="1"/>
    <xf numFmtId="0" fontId="6" fillId="0" borderId="51" xfId="62" applyNumberFormat="1" applyBorder="1" applyProtection="1">
      <alignment horizontal="left" wrapText="1"/>
    </xf>
    <xf numFmtId="49" fontId="6" fillId="0" borderId="51" xfId="63" applyNumberFormat="1" applyBorder="1" applyProtection="1">
      <alignment horizontal="center" wrapText="1"/>
    </xf>
    <xf numFmtId="4" fontId="6" fillId="0" borderId="51" xfId="64" applyNumberFormat="1" applyBorder="1" applyProtection="1">
      <alignment horizontal="right" shrinkToFit="1"/>
    </xf>
    <xf numFmtId="4" fontId="6" fillId="0" borderId="51" xfId="65" applyNumberFormat="1" applyBorder="1" applyProtection="1">
      <alignment horizontal="right" shrinkToFit="1"/>
    </xf>
    <xf numFmtId="49" fontId="6" fillId="0" borderId="51" xfId="67" applyNumberFormat="1" applyBorder="1" applyProtection="1">
      <alignment horizontal="center" wrapText="1"/>
    </xf>
    <xf numFmtId="0" fontId="6" fillId="0" borderId="51" xfId="69" applyNumberFormat="1" applyBorder="1" applyProtection="1">
      <alignment horizontal="left" wrapText="1" indent="2"/>
    </xf>
    <xf numFmtId="0" fontId="6" fillId="0" borderId="51" xfId="71" applyNumberFormat="1" applyBorder="1" applyProtection="1"/>
    <xf numFmtId="0" fontId="6" fillId="0" borderId="51" xfId="72" applyNumberFormat="1" applyBorder="1" applyProtection="1"/>
    <xf numFmtId="0" fontId="1" fillId="0" borderId="51" xfId="73" applyNumberFormat="1" applyBorder="1" applyProtection="1">
      <alignment horizontal="left" wrapText="1"/>
    </xf>
    <xf numFmtId="0" fontId="6" fillId="0" borderId="51" xfId="74" applyNumberFormat="1" applyBorder="1" applyProtection="1">
      <alignment horizontal="center" wrapText="1"/>
    </xf>
    <xf numFmtId="49" fontId="6" fillId="0" borderId="51" xfId="75" applyNumberFormat="1" applyBorder="1" applyProtection="1">
      <alignment horizontal="center" wrapText="1"/>
    </xf>
    <xf numFmtId="4" fontId="6" fillId="0" borderId="51" xfId="76" applyNumberFormat="1" applyBorder="1" applyProtection="1">
      <alignment horizontal="right" shrinkToFit="1"/>
    </xf>
    <xf numFmtId="49" fontId="21" fillId="0" borderId="1" xfId="57" applyNumberFormat="1" applyFont="1" applyAlignment="1" applyProtection="1">
      <alignment horizontal="center"/>
    </xf>
    <xf numFmtId="49" fontId="6" fillId="0" borderId="1" xfId="57" applyNumberFormat="1" applyAlignment="1" applyProtection="1">
      <alignment horizontal="center"/>
    </xf>
    <xf numFmtId="0" fontId="1" fillId="0" borderId="1" xfId="81" applyNumberFormat="1" applyProtection="1">
      <alignment horizontal="center"/>
    </xf>
    <xf numFmtId="49" fontId="6" fillId="0" borderId="1" xfId="59" applyNumberFormat="1" applyBorder="1" applyProtection="1"/>
    <xf numFmtId="0" fontId="4" fillId="0" borderId="1" xfId="61" applyNumberFormat="1" applyBorder="1" applyProtection="1"/>
    <xf numFmtId="49" fontId="6" fillId="0" borderId="1" xfId="59" applyNumberFormat="1" applyBorder="1" applyAlignment="1" applyProtection="1">
      <alignment horizontal="center"/>
    </xf>
    <xf numFmtId="0" fontId="22" fillId="0" borderId="0" xfId="0" applyFont="1" applyProtection="1">
      <protection locked="0"/>
    </xf>
    <xf numFmtId="0" fontId="1" fillId="0" borderId="1" xfId="81">
      <alignment horizontal="center"/>
    </xf>
    <xf numFmtId="49" fontId="17" fillId="0" borderId="1" xfId="22" applyNumberFormat="1" applyFont="1" applyAlignment="1" applyProtection="1">
      <alignment horizontal="left"/>
    </xf>
    <xf numFmtId="0" fontId="19" fillId="0" borderId="1" xfId="81" applyNumberFormat="1" applyFont="1" applyAlignment="1" applyProtection="1">
      <alignment horizontal="center" vertical="center" wrapText="1"/>
    </xf>
    <xf numFmtId="0" fontId="1" fillId="0" borderId="1" xfId="81" applyNumberFormat="1" applyAlignment="1" applyProtection="1">
      <alignment horizontal="center" vertical="center" wrapText="1"/>
    </xf>
    <xf numFmtId="0" fontId="1" fillId="0" borderId="1" xfId="82" applyNumberFormat="1" applyBorder="1" applyProtection="1"/>
    <xf numFmtId="49" fontId="6" fillId="0" borderId="1" xfId="83" applyNumberFormat="1" applyBorder="1" applyProtection="1">
      <alignment horizontal="left"/>
    </xf>
    <xf numFmtId="0" fontId="6" fillId="0" borderId="1" xfId="60" applyNumberFormat="1" applyBorder="1" applyProtection="1"/>
    <xf numFmtId="0" fontId="4" fillId="0" borderId="1" xfId="98" applyNumberFormat="1" applyBorder="1" applyProtection="1"/>
    <xf numFmtId="0" fontId="6" fillId="2" borderId="1" xfId="53" applyNumberFormat="1" applyBorder="1" applyProtection="1"/>
    <xf numFmtId="0" fontId="9" fillId="0" borderId="1" xfId="34" applyNumberFormat="1" applyBorder="1" applyProtection="1"/>
    <xf numFmtId="49" fontId="6" fillId="0" borderId="51" xfId="35" applyNumberFormat="1" applyBorder="1" applyAlignment="1" applyProtection="1">
      <alignment vertical="center" wrapText="1"/>
    </xf>
    <xf numFmtId="49" fontId="6" fillId="0" borderId="51" xfId="35" applyNumberFormat="1" applyBorder="1" applyAlignment="1" applyProtection="1">
      <alignment horizontal="center" vertical="center" wrapText="1"/>
    </xf>
    <xf numFmtId="49" fontId="6" fillId="0" borderId="51" xfId="35" applyNumberFormat="1" applyBorder="1" applyProtection="1">
      <alignment horizontal="center" vertical="center" wrapText="1"/>
    </xf>
    <xf numFmtId="49" fontId="6" fillId="0" borderId="51" xfId="36" applyNumberFormat="1" applyBorder="1" applyProtection="1">
      <alignment horizontal="center" vertical="center" wrapText="1"/>
    </xf>
    <xf numFmtId="4" fontId="6" fillId="0" borderId="51" xfId="41" applyNumberFormat="1" applyBorder="1" applyProtection="1">
      <alignment horizontal="right" shrinkToFit="1"/>
    </xf>
    <xf numFmtId="0" fontId="6" fillId="0" borderId="51" xfId="84" applyNumberFormat="1" applyBorder="1" applyProtection="1">
      <alignment horizontal="left" wrapText="1"/>
    </xf>
    <xf numFmtId="0" fontId="6" fillId="0" borderId="51" xfId="88" applyNumberFormat="1" applyBorder="1" applyProtection="1">
      <alignment horizontal="left" wrapText="1" indent="1"/>
    </xf>
    <xf numFmtId="49" fontId="6" fillId="0" borderId="51" xfId="89" applyNumberFormat="1" applyBorder="1" applyProtection="1">
      <alignment horizontal="center" wrapText="1"/>
    </xf>
    <xf numFmtId="49" fontId="6" fillId="0" borderId="51" xfId="90" applyNumberFormat="1" applyBorder="1" applyProtection="1">
      <alignment horizontal="center"/>
    </xf>
    <xf numFmtId="0" fontId="6" fillId="0" borderId="51" xfId="92" applyNumberFormat="1" applyBorder="1" applyProtection="1">
      <alignment horizontal="left" wrapText="1" indent="2"/>
    </xf>
    <xf numFmtId="0" fontId="6" fillId="0" borderId="51" xfId="94" applyNumberFormat="1" applyBorder="1" applyProtection="1">
      <alignment horizontal="left" wrapText="1" indent="2"/>
    </xf>
    <xf numFmtId="49" fontId="6" fillId="0" borderId="51" xfId="95" applyNumberFormat="1" applyBorder="1" applyProtection="1">
      <alignment horizontal="center" shrinkToFit="1"/>
    </xf>
    <xf numFmtId="49" fontId="6" fillId="0" borderId="51" xfId="96" applyNumberFormat="1" applyBorder="1" applyProtection="1">
      <alignment horizontal="center" shrinkToFit="1"/>
    </xf>
    <xf numFmtId="49" fontId="6" fillId="0" borderId="47" xfId="35" applyBorder="1" applyAlignment="1">
      <alignment horizontal="center" vertical="center" wrapText="1"/>
    </xf>
    <xf numFmtId="49" fontId="6" fillId="0" borderId="48" xfId="35" applyBorder="1" applyAlignment="1">
      <alignment horizontal="center" vertical="center" wrapText="1"/>
    </xf>
    <xf numFmtId="49" fontId="6" fillId="0" borderId="16" xfId="35" applyNumberFormat="1" applyProtection="1">
      <alignment horizontal="center" vertical="center" wrapText="1"/>
    </xf>
    <xf numFmtId="49" fontId="6" fillId="0" borderId="16" xfId="35">
      <alignment horizontal="center" vertical="center" wrapText="1"/>
    </xf>
    <xf numFmtId="0" fontId="17" fillId="0" borderId="1" xfId="18" applyNumberFormat="1" applyFont="1" applyAlignment="1" applyProtection="1">
      <alignment horizontal="center"/>
    </xf>
    <xf numFmtId="0" fontId="19" fillId="0" borderId="1" xfId="11" applyNumberFormat="1" applyFont="1" applyBorder="1" applyAlignment="1" applyProtection="1">
      <alignment horizontal="center"/>
    </xf>
    <xf numFmtId="0" fontId="17" fillId="0" borderId="1" xfId="19" applyNumberFormat="1" applyFont="1" applyBorder="1" applyAlignment="1" applyProtection="1">
      <alignment horizontal="center" wrapText="1"/>
    </xf>
    <xf numFmtId="0" fontId="17" fillId="0" borderId="1" xfId="18" applyNumberFormat="1" applyFont="1" applyAlignment="1" applyProtection="1">
      <alignment horizontal="left"/>
    </xf>
    <xf numFmtId="49" fontId="17" fillId="0" borderId="1" xfId="57" applyNumberFormat="1" applyFont="1" applyAlignment="1" applyProtection="1">
      <alignment horizontal="center"/>
    </xf>
    <xf numFmtId="49" fontId="17" fillId="0" borderId="1" xfId="57" applyNumberFormat="1" applyFont="1" applyAlignment="1" applyProtection="1">
      <alignment horizontal="left"/>
    </xf>
    <xf numFmtId="0" fontId="17" fillId="0" borderId="1" xfId="55" applyNumberFormat="1" applyFont="1" applyAlignment="1" applyProtection="1">
      <alignment horizontal="center" wrapText="1"/>
    </xf>
    <xf numFmtId="49" fontId="6" fillId="0" borderId="49" xfId="35" applyBorder="1" applyAlignment="1">
      <alignment horizontal="center" vertical="center" wrapText="1"/>
    </xf>
    <xf numFmtId="49" fontId="6" fillId="0" borderId="50" xfId="35" applyBorder="1" applyAlignment="1">
      <alignment horizontal="center" vertical="center" wrapText="1"/>
    </xf>
    <xf numFmtId="49" fontId="21" fillId="0" borderId="51" xfId="35" applyFont="1" applyBorder="1" applyAlignment="1">
      <alignment horizontal="center" vertical="center" wrapText="1"/>
    </xf>
    <xf numFmtId="0" fontId="1" fillId="0" borderId="1" xfId="81" applyNumberFormat="1" applyProtection="1">
      <alignment horizontal="center"/>
    </xf>
    <xf numFmtId="0" fontId="1" fillId="0" borderId="1" xfId="81">
      <alignment horizontal="center"/>
    </xf>
    <xf numFmtId="49" fontId="17" fillId="0" borderId="1" xfId="22" applyNumberFormat="1" applyFont="1" applyAlignment="1" applyProtection="1">
      <alignment horizontal="left"/>
    </xf>
    <xf numFmtId="0" fontId="19" fillId="0" borderId="1" xfId="81" applyNumberFormat="1" applyFont="1" applyAlignment="1" applyProtection="1">
      <alignment horizontal="center" vertical="center" wrapText="1"/>
    </xf>
    <xf numFmtId="0" fontId="1" fillId="0" borderId="1" xfId="81" applyNumberFormat="1" applyAlignment="1" applyProtection="1">
      <alignment horizontal="center" vertical="center" wrapText="1"/>
    </xf>
    <xf numFmtId="49" fontId="6" fillId="0" borderId="51" xfId="35" applyNumberFormat="1" applyBorder="1" applyProtection="1">
      <alignment horizontal="center" vertical="center" wrapText="1"/>
    </xf>
    <xf numFmtId="49" fontId="6" fillId="0" borderId="51" xfId="59" applyNumberFormat="1" applyBorder="1" applyAlignment="1" applyProtection="1">
      <alignment horizontal="center" vertical="center" wrapText="1"/>
    </xf>
    <xf numFmtId="0" fontId="6" fillId="0" borderId="16" xfId="101" applyNumberFormat="1" applyProtection="1">
      <alignment horizontal="center" vertical="top"/>
    </xf>
    <xf numFmtId="0" fontId="6" fillId="0" borderId="16" xfId="101">
      <alignment horizontal="center" vertical="top"/>
    </xf>
    <xf numFmtId="0" fontId="6" fillId="0" borderId="16" xfId="100" applyNumberFormat="1" applyProtection="1">
      <alignment horizontal="center" vertical="top" wrapText="1"/>
    </xf>
    <xf numFmtId="0" fontId="6" fillId="0" borderId="16" xfId="100">
      <alignment horizontal="center" vertical="top" wrapText="1"/>
    </xf>
    <xf numFmtId="0" fontId="6" fillId="0" borderId="2" xfId="157" applyNumberFormat="1" applyProtection="1">
      <alignment horizontal="center"/>
    </xf>
    <xf numFmtId="0" fontId="6" fillId="0" borderId="2" xfId="157">
      <alignment horizontal="center"/>
    </xf>
    <xf numFmtId="49" fontId="6" fillId="0" borderId="13" xfId="160" applyNumberFormat="1" applyProtection="1">
      <alignment horizontal="center"/>
    </xf>
    <xf numFmtId="49" fontId="6" fillId="0" borderId="13" xfId="160">
      <alignment horizontal="center"/>
    </xf>
    <xf numFmtId="0" fontId="6" fillId="0" borderId="13" xfId="159" applyNumberFormat="1" applyProtection="1">
      <alignment horizontal="center"/>
    </xf>
    <xf numFmtId="0" fontId="6" fillId="0" borderId="13" xfId="159">
      <alignment horizontal="center"/>
    </xf>
    <xf numFmtId="49" fontId="6" fillId="0" borderId="2" xfId="156" applyNumberFormat="1" applyProtection="1">
      <alignment horizontal="center" wrapText="1"/>
    </xf>
    <xf numFmtId="49" fontId="6" fillId="0" borderId="2" xfId="156">
      <alignment horizontal="center" wrapText="1"/>
    </xf>
    <xf numFmtId="49" fontId="6" fillId="0" borderId="2" xfId="59" applyNumberFormat="1" applyProtection="1"/>
    <xf numFmtId="49" fontId="6" fillId="0" borderId="2" xfId="59"/>
    <xf numFmtId="0" fontId="12" fillId="0" borderId="16" xfId="163" applyNumberFormat="1" applyProtection="1">
      <alignment wrapText="1"/>
    </xf>
    <xf numFmtId="0" fontId="12" fillId="0" borderId="16" xfId="163">
      <alignment wrapText="1"/>
    </xf>
    <xf numFmtId="0" fontId="10" fillId="0" borderId="39" xfId="99" applyNumberFormat="1" applyProtection="1">
      <alignment horizontal="center" vertical="center" textRotation="90" wrapText="1"/>
    </xf>
    <xf numFmtId="0" fontId="10" fillId="0" borderId="39" xfId="99">
      <alignment horizontal="center" vertical="center" textRotation="90" wrapText="1"/>
    </xf>
    <xf numFmtId="0" fontId="10" fillId="0" borderId="39" xfId="138" applyNumberFormat="1" applyProtection="1">
      <alignment horizontal="center" vertical="center" textRotation="90"/>
    </xf>
    <xf numFmtId="0" fontId="10" fillId="0" borderId="39" xfId="138">
      <alignment horizontal="center" vertical="center" textRotation="90"/>
    </xf>
    <xf numFmtId="0" fontId="10" fillId="0" borderId="16" xfId="140" applyNumberFormat="1" applyProtection="1">
      <alignment horizontal="center" vertical="center" textRotation="90"/>
    </xf>
    <xf numFmtId="0" fontId="10" fillId="0" borderId="16" xfId="140">
      <alignment horizontal="center" vertical="center" textRotation="90"/>
    </xf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view="pageBreakPreview" zoomScaleNormal="100" zoomScaleSheetLayoutView="100" workbookViewId="0">
      <selection activeCell="E5" sqref="E5:H5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4" width="15.140625" style="1" hidden="1" customWidth="1"/>
    <col min="5" max="5" width="15.42578125" style="1" customWidth="1"/>
    <col min="6" max="6" width="15.85546875" style="1" hidden="1" customWidth="1"/>
    <col min="7" max="7" width="15.42578125" style="1" customWidth="1"/>
    <col min="8" max="8" width="15.28515625" style="1" customWidth="1"/>
    <col min="9" max="9" width="9.7109375" style="1" customWidth="1"/>
    <col min="10" max="16384" width="9.140625" style="1"/>
  </cols>
  <sheetData>
    <row r="1" spans="1:9" ht="17.100000000000001" customHeight="1" x14ac:dyDescent="0.3">
      <c r="A1" s="94"/>
      <c r="B1" s="95"/>
      <c r="C1" s="95"/>
      <c r="D1" s="96" t="s">
        <v>714</v>
      </c>
      <c r="E1" s="97"/>
      <c r="F1" s="97"/>
      <c r="G1" s="97"/>
      <c r="H1" s="97"/>
      <c r="I1" s="3"/>
    </row>
    <row r="2" spans="1:9" ht="20.25" customHeight="1" x14ac:dyDescent="0.3">
      <c r="A2" s="98"/>
      <c r="B2" s="98"/>
      <c r="C2" s="99"/>
      <c r="D2" s="100" t="s">
        <v>715</v>
      </c>
      <c r="E2" s="177" t="s">
        <v>716</v>
      </c>
      <c r="F2" s="177"/>
      <c r="G2" s="177"/>
      <c r="H2" s="177"/>
      <c r="I2" s="3"/>
    </row>
    <row r="3" spans="1:9" ht="18.75" customHeight="1" x14ac:dyDescent="0.3">
      <c r="A3" s="94"/>
      <c r="B3" s="94"/>
      <c r="C3" s="94"/>
      <c r="D3" s="101" t="s">
        <v>717</v>
      </c>
      <c r="E3" s="177" t="s">
        <v>714</v>
      </c>
      <c r="F3" s="177"/>
      <c r="G3" s="177"/>
      <c r="H3" s="177"/>
      <c r="I3" s="3"/>
    </row>
    <row r="4" spans="1:9" ht="21.75" customHeight="1" x14ac:dyDescent="0.3">
      <c r="A4" s="94"/>
      <c r="B4" s="102"/>
      <c r="C4" s="102"/>
      <c r="D4" s="103"/>
      <c r="E4" s="177" t="s">
        <v>718</v>
      </c>
      <c r="F4" s="177"/>
      <c r="G4" s="177"/>
      <c r="H4" s="177"/>
      <c r="I4" s="3"/>
    </row>
    <row r="5" spans="1:9" ht="18.75" customHeight="1" x14ac:dyDescent="0.3">
      <c r="A5" s="94"/>
      <c r="B5" s="104"/>
      <c r="C5" s="104"/>
      <c r="D5" s="104"/>
      <c r="E5" s="178" t="s">
        <v>727</v>
      </c>
      <c r="F5" s="178"/>
      <c r="G5" s="178"/>
      <c r="H5" s="178"/>
      <c r="I5" s="3"/>
    </row>
    <row r="6" spans="1:9" ht="15.2" customHeight="1" x14ac:dyDescent="0.3">
      <c r="A6" s="94"/>
      <c r="B6" s="105"/>
      <c r="C6" s="106"/>
      <c r="D6" s="106"/>
      <c r="E6" s="175"/>
      <c r="F6" s="175"/>
      <c r="G6" s="175"/>
      <c r="H6" s="175"/>
      <c r="I6" s="3"/>
    </row>
    <row r="7" spans="1:9" ht="19.5" customHeight="1" x14ac:dyDescent="0.3">
      <c r="A7" s="176" t="s">
        <v>720</v>
      </c>
      <c r="B7" s="176"/>
      <c r="C7" s="176"/>
      <c r="D7" s="176"/>
      <c r="E7" s="176"/>
      <c r="F7" s="176"/>
      <c r="G7" s="176"/>
      <c r="H7" s="176"/>
      <c r="I7" s="3"/>
    </row>
    <row r="8" spans="1:9" ht="14.1" customHeight="1" x14ac:dyDescent="0.3">
      <c r="A8" s="107"/>
      <c r="B8" s="108"/>
      <c r="C8" s="108"/>
      <c r="D8" s="108"/>
      <c r="E8" s="108"/>
      <c r="F8" s="108"/>
      <c r="G8" s="86"/>
      <c r="H8" s="109"/>
      <c r="I8" s="3"/>
    </row>
    <row r="9" spans="1:9" ht="15" customHeight="1" x14ac:dyDescent="0.25">
      <c r="A9" s="110"/>
      <c r="B9" s="89"/>
      <c r="C9" s="89"/>
      <c r="D9" s="90"/>
      <c r="E9" s="111"/>
      <c r="F9" s="90"/>
      <c r="G9" s="111"/>
      <c r="H9" s="109" t="s">
        <v>719</v>
      </c>
      <c r="I9" s="3"/>
    </row>
    <row r="10" spans="1:9" ht="11.45" customHeight="1" x14ac:dyDescent="0.25">
      <c r="A10" s="173" t="s">
        <v>0</v>
      </c>
      <c r="B10" s="173" t="s">
        <v>1</v>
      </c>
      <c r="C10" s="173" t="s">
        <v>2</v>
      </c>
      <c r="D10" s="87"/>
      <c r="E10" s="171" t="s">
        <v>711</v>
      </c>
      <c r="F10" s="93"/>
      <c r="G10" s="171" t="s">
        <v>712</v>
      </c>
      <c r="H10" s="171" t="s">
        <v>713</v>
      </c>
      <c r="I10" s="91"/>
    </row>
    <row r="11" spans="1:9" ht="140.44999999999999" customHeight="1" x14ac:dyDescent="0.25">
      <c r="A11" s="174"/>
      <c r="B11" s="174"/>
      <c r="C11" s="174"/>
      <c r="D11" s="88" t="s">
        <v>4</v>
      </c>
      <c r="E11" s="172"/>
      <c r="F11" s="92" t="s">
        <v>5</v>
      </c>
      <c r="G11" s="172"/>
      <c r="H11" s="172"/>
      <c r="I11" s="91"/>
    </row>
    <row r="12" spans="1:9" ht="11.45" customHeight="1" x14ac:dyDescent="0.25">
      <c r="A12" s="113" t="s">
        <v>15</v>
      </c>
      <c r="B12" s="113" t="s">
        <v>16</v>
      </c>
      <c r="C12" s="113" t="s">
        <v>17</v>
      </c>
      <c r="D12" s="114" t="s">
        <v>18</v>
      </c>
      <c r="E12" s="115" t="s">
        <v>18</v>
      </c>
      <c r="F12" s="115" t="s">
        <v>28</v>
      </c>
      <c r="G12" s="115" t="s">
        <v>19</v>
      </c>
      <c r="H12" s="115" t="s">
        <v>20</v>
      </c>
      <c r="I12" s="4"/>
    </row>
    <row r="13" spans="1:9" ht="21.75" customHeight="1" x14ac:dyDescent="0.25">
      <c r="A13" s="117" t="s">
        <v>29</v>
      </c>
      <c r="B13" s="118" t="s">
        <v>30</v>
      </c>
      <c r="C13" s="119" t="s">
        <v>31</v>
      </c>
      <c r="D13" s="120">
        <v>935906252.88</v>
      </c>
      <c r="E13" s="120">
        <f>D13/1000</f>
        <v>935906.25288000004</v>
      </c>
      <c r="F13" s="120">
        <v>292215079.04000002</v>
      </c>
      <c r="G13" s="120">
        <f>F13/1000</f>
        <v>292215.07904000004</v>
      </c>
      <c r="H13" s="120">
        <f>G13/E13*100</f>
        <v>31.222686902751924</v>
      </c>
      <c r="I13" s="112"/>
    </row>
    <row r="14" spans="1:9" ht="15" customHeight="1" x14ac:dyDescent="0.25">
      <c r="A14" s="121" t="s">
        <v>33</v>
      </c>
      <c r="B14" s="122"/>
      <c r="C14" s="123"/>
      <c r="D14" s="123"/>
      <c r="E14" s="120"/>
      <c r="F14" s="123"/>
      <c r="G14" s="120"/>
      <c r="H14" s="120"/>
      <c r="I14" s="112"/>
    </row>
    <row r="15" spans="1:9" x14ac:dyDescent="0.25">
      <c r="A15" s="124" t="s">
        <v>34</v>
      </c>
      <c r="B15" s="125" t="s">
        <v>30</v>
      </c>
      <c r="C15" s="126" t="s">
        <v>35</v>
      </c>
      <c r="D15" s="120">
        <v>158912800</v>
      </c>
      <c r="E15" s="120">
        <f t="shared" ref="E15:E77" si="0">D15/1000</f>
        <v>158912.79999999999</v>
      </c>
      <c r="F15" s="120">
        <v>72493622.659999996</v>
      </c>
      <c r="G15" s="120">
        <f t="shared" ref="G15:G77" si="1">F15/1000</f>
        <v>72493.622659999994</v>
      </c>
      <c r="H15" s="120">
        <f t="shared" ref="H15:H77" si="2">G15/E15*100</f>
        <v>45.6184918143787</v>
      </c>
      <c r="I15" s="112"/>
    </row>
    <row r="16" spans="1:9" x14ac:dyDescent="0.25">
      <c r="A16" s="124" t="s">
        <v>36</v>
      </c>
      <c r="B16" s="125" t="s">
        <v>30</v>
      </c>
      <c r="C16" s="126" t="s">
        <v>37</v>
      </c>
      <c r="D16" s="120">
        <v>140579100</v>
      </c>
      <c r="E16" s="120">
        <f t="shared" si="0"/>
        <v>140579.1</v>
      </c>
      <c r="F16" s="120">
        <v>63755487.32</v>
      </c>
      <c r="G16" s="120">
        <f t="shared" si="1"/>
        <v>63755.48732</v>
      </c>
      <c r="H16" s="120">
        <f t="shared" si="2"/>
        <v>45.352038332867401</v>
      </c>
      <c r="I16" s="112"/>
    </row>
    <row r="17" spans="1:9" x14ac:dyDescent="0.25">
      <c r="A17" s="124" t="s">
        <v>38</v>
      </c>
      <c r="B17" s="125" t="s">
        <v>30</v>
      </c>
      <c r="C17" s="126" t="s">
        <v>39</v>
      </c>
      <c r="D17" s="120">
        <v>140579100</v>
      </c>
      <c r="E17" s="120">
        <f t="shared" si="0"/>
        <v>140579.1</v>
      </c>
      <c r="F17" s="120">
        <v>63755487.32</v>
      </c>
      <c r="G17" s="120">
        <f t="shared" si="1"/>
        <v>63755.48732</v>
      </c>
      <c r="H17" s="120">
        <f t="shared" si="2"/>
        <v>45.352038332867401</v>
      </c>
      <c r="I17" s="112"/>
    </row>
    <row r="18" spans="1:9" ht="57" x14ac:dyDescent="0.25">
      <c r="A18" s="124" t="s">
        <v>40</v>
      </c>
      <c r="B18" s="125" t="s">
        <v>30</v>
      </c>
      <c r="C18" s="126" t="s">
        <v>41</v>
      </c>
      <c r="D18" s="120">
        <v>138934100</v>
      </c>
      <c r="E18" s="120">
        <f t="shared" si="0"/>
        <v>138934.1</v>
      </c>
      <c r="F18" s="120">
        <v>63049379.789999999</v>
      </c>
      <c r="G18" s="120">
        <f t="shared" si="1"/>
        <v>63049.379789999999</v>
      </c>
      <c r="H18" s="120">
        <f t="shared" si="2"/>
        <v>45.380781096937319</v>
      </c>
      <c r="I18" s="112"/>
    </row>
    <row r="19" spans="1:9" ht="90.75" x14ac:dyDescent="0.25">
      <c r="A19" s="124" t="s">
        <v>42</v>
      </c>
      <c r="B19" s="125" t="s">
        <v>30</v>
      </c>
      <c r="C19" s="126" t="s">
        <v>43</v>
      </c>
      <c r="D19" s="120">
        <v>680000</v>
      </c>
      <c r="E19" s="120">
        <f t="shared" si="0"/>
        <v>680</v>
      </c>
      <c r="F19" s="120">
        <v>285585.39</v>
      </c>
      <c r="G19" s="120">
        <f t="shared" si="1"/>
        <v>285.58539000000002</v>
      </c>
      <c r="H19" s="120">
        <f t="shared" si="2"/>
        <v>41.997851470588238</v>
      </c>
      <c r="I19" s="112"/>
    </row>
    <row r="20" spans="1:9" ht="34.5" x14ac:dyDescent="0.25">
      <c r="A20" s="124" t="s">
        <v>44</v>
      </c>
      <c r="B20" s="125" t="s">
        <v>30</v>
      </c>
      <c r="C20" s="126" t="s">
        <v>45</v>
      </c>
      <c r="D20" s="120">
        <v>315000</v>
      </c>
      <c r="E20" s="120">
        <f t="shared" si="0"/>
        <v>315</v>
      </c>
      <c r="F20" s="120">
        <v>251602.14</v>
      </c>
      <c r="G20" s="120">
        <f t="shared" si="1"/>
        <v>251.60214000000002</v>
      </c>
      <c r="H20" s="120">
        <f t="shared" si="2"/>
        <v>79.873695238095237</v>
      </c>
      <c r="I20" s="112"/>
    </row>
    <row r="21" spans="1:9" ht="68.25" x14ac:dyDescent="0.25">
      <c r="A21" s="124" t="s">
        <v>46</v>
      </c>
      <c r="B21" s="125" t="s">
        <v>30</v>
      </c>
      <c r="C21" s="126" t="s">
        <v>47</v>
      </c>
      <c r="D21" s="120">
        <v>650000</v>
      </c>
      <c r="E21" s="120">
        <f t="shared" si="0"/>
        <v>650</v>
      </c>
      <c r="F21" s="120">
        <v>168920</v>
      </c>
      <c r="G21" s="120">
        <f t="shared" si="1"/>
        <v>168.92</v>
      </c>
      <c r="H21" s="120">
        <f t="shared" si="2"/>
        <v>25.987692307692306</v>
      </c>
      <c r="I21" s="112"/>
    </row>
    <row r="22" spans="1:9" ht="23.25" x14ac:dyDescent="0.25">
      <c r="A22" s="124" t="s">
        <v>48</v>
      </c>
      <c r="B22" s="125" t="s">
        <v>30</v>
      </c>
      <c r="C22" s="126" t="s">
        <v>49</v>
      </c>
      <c r="D22" s="120">
        <v>4302900</v>
      </c>
      <c r="E22" s="120">
        <f t="shared" si="0"/>
        <v>4302.8999999999996</v>
      </c>
      <c r="F22" s="120">
        <v>1749823.3</v>
      </c>
      <c r="G22" s="120">
        <f t="shared" si="1"/>
        <v>1749.8233</v>
      </c>
      <c r="H22" s="120">
        <f t="shared" si="2"/>
        <v>40.666139115480263</v>
      </c>
      <c r="I22" s="112"/>
    </row>
    <row r="23" spans="1:9" ht="23.25" x14ac:dyDescent="0.25">
      <c r="A23" s="124" t="s">
        <v>50</v>
      </c>
      <c r="B23" s="125" t="s">
        <v>30</v>
      </c>
      <c r="C23" s="126" t="s">
        <v>51</v>
      </c>
      <c r="D23" s="120">
        <v>4302900</v>
      </c>
      <c r="E23" s="120">
        <f t="shared" si="0"/>
        <v>4302.8999999999996</v>
      </c>
      <c r="F23" s="120">
        <v>1749823.3</v>
      </c>
      <c r="G23" s="120">
        <f t="shared" si="1"/>
        <v>1749.8233</v>
      </c>
      <c r="H23" s="120">
        <f t="shared" si="2"/>
        <v>40.666139115480263</v>
      </c>
      <c r="I23" s="112"/>
    </row>
    <row r="24" spans="1:9" ht="57" x14ac:dyDescent="0.25">
      <c r="A24" s="124" t="s">
        <v>52</v>
      </c>
      <c r="B24" s="125" t="s">
        <v>30</v>
      </c>
      <c r="C24" s="126" t="s">
        <v>53</v>
      </c>
      <c r="D24" s="120">
        <v>1395100</v>
      </c>
      <c r="E24" s="120">
        <f t="shared" si="0"/>
        <v>1395.1</v>
      </c>
      <c r="F24" s="120">
        <v>829032.64</v>
      </c>
      <c r="G24" s="120">
        <f t="shared" si="1"/>
        <v>829.03264000000001</v>
      </c>
      <c r="H24" s="120">
        <f t="shared" si="2"/>
        <v>59.42460325424701</v>
      </c>
      <c r="I24" s="112"/>
    </row>
    <row r="25" spans="1:9" ht="90.75" x14ac:dyDescent="0.25">
      <c r="A25" s="124" t="s">
        <v>54</v>
      </c>
      <c r="B25" s="125" t="s">
        <v>30</v>
      </c>
      <c r="C25" s="126" t="s">
        <v>55</v>
      </c>
      <c r="D25" s="120">
        <v>1395100</v>
      </c>
      <c r="E25" s="120">
        <f t="shared" si="0"/>
        <v>1395.1</v>
      </c>
      <c r="F25" s="120">
        <v>829032.64</v>
      </c>
      <c r="G25" s="120">
        <f t="shared" si="1"/>
        <v>829.03264000000001</v>
      </c>
      <c r="H25" s="120">
        <f t="shared" si="2"/>
        <v>59.42460325424701</v>
      </c>
      <c r="I25" s="112"/>
    </row>
    <row r="26" spans="1:9" ht="68.25" x14ac:dyDescent="0.25">
      <c r="A26" s="124" t="s">
        <v>56</v>
      </c>
      <c r="B26" s="125" t="s">
        <v>30</v>
      </c>
      <c r="C26" s="126" t="s">
        <v>57</v>
      </c>
      <c r="D26" s="120">
        <v>19800</v>
      </c>
      <c r="E26" s="120">
        <f t="shared" si="0"/>
        <v>19.8</v>
      </c>
      <c r="F26" s="120">
        <v>5424.19</v>
      </c>
      <c r="G26" s="120">
        <f t="shared" si="1"/>
        <v>5.4241899999999994</v>
      </c>
      <c r="H26" s="120">
        <f t="shared" si="2"/>
        <v>27.394898989898987</v>
      </c>
      <c r="I26" s="112"/>
    </row>
    <row r="27" spans="1:9" ht="102" x14ac:dyDescent="0.25">
      <c r="A27" s="124" t="s">
        <v>58</v>
      </c>
      <c r="B27" s="125" t="s">
        <v>30</v>
      </c>
      <c r="C27" s="126" t="s">
        <v>59</v>
      </c>
      <c r="D27" s="120">
        <v>19800</v>
      </c>
      <c r="E27" s="120">
        <f t="shared" si="0"/>
        <v>19.8</v>
      </c>
      <c r="F27" s="120">
        <v>5424.19</v>
      </c>
      <c r="G27" s="120">
        <f t="shared" si="1"/>
        <v>5.4241899999999994</v>
      </c>
      <c r="H27" s="120">
        <f t="shared" si="2"/>
        <v>27.394898989898987</v>
      </c>
      <c r="I27" s="112"/>
    </row>
    <row r="28" spans="1:9" ht="57" x14ac:dyDescent="0.25">
      <c r="A28" s="124" t="s">
        <v>60</v>
      </c>
      <c r="B28" s="125" t="s">
        <v>30</v>
      </c>
      <c r="C28" s="126" t="s">
        <v>61</v>
      </c>
      <c r="D28" s="120">
        <v>2888000</v>
      </c>
      <c r="E28" s="120">
        <f t="shared" si="0"/>
        <v>2888</v>
      </c>
      <c r="F28" s="120">
        <v>1080372.5</v>
      </c>
      <c r="G28" s="120">
        <f t="shared" si="1"/>
        <v>1080.3724999999999</v>
      </c>
      <c r="H28" s="120">
        <f t="shared" si="2"/>
        <v>37.40902008310249</v>
      </c>
      <c r="I28" s="112"/>
    </row>
    <row r="29" spans="1:9" ht="90.75" x14ac:dyDescent="0.25">
      <c r="A29" s="124" t="s">
        <v>62</v>
      </c>
      <c r="B29" s="125" t="s">
        <v>30</v>
      </c>
      <c r="C29" s="126" t="s">
        <v>63</v>
      </c>
      <c r="D29" s="120">
        <v>2888000</v>
      </c>
      <c r="E29" s="120">
        <f t="shared" si="0"/>
        <v>2888</v>
      </c>
      <c r="F29" s="120">
        <v>1080372.5</v>
      </c>
      <c r="G29" s="120">
        <f t="shared" si="1"/>
        <v>1080.3724999999999</v>
      </c>
      <c r="H29" s="120">
        <f t="shared" si="2"/>
        <v>37.40902008310249</v>
      </c>
      <c r="I29" s="112"/>
    </row>
    <row r="30" spans="1:9" ht="57" x14ac:dyDescent="0.25">
      <c r="A30" s="124" t="s">
        <v>64</v>
      </c>
      <c r="B30" s="125" t="s">
        <v>30</v>
      </c>
      <c r="C30" s="126" t="s">
        <v>65</v>
      </c>
      <c r="D30" s="120" t="s">
        <v>32</v>
      </c>
      <c r="E30" s="120"/>
      <c r="F30" s="120">
        <v>-165006.03</v>
      </c>
      <c r="G30" s="120">
        <f t="shared" si="1"/>
        <v>-165.00603000000001</v>
      </c>
      <c r="H30" s="120"/>
      <c r="I30" s="112"/>
    </row>
    <row r="31" spans="1:9" ht="90.75" x14ac:dyDescent="0.25">
      <c r="A31" s="124" t="s">
        <v>66</v>
      </c>
      <c r="B31" s="125" t="s">
        <v>30</v>
      </c>
      <c r="C31" s="126" t="s">
        <v>67</v>
      </c>
      <c r="D31" s="120" t="s">
        <v>32</v>
      </c>
      <c r="E31" s="120"/>
      <c r="F31" s="120">
        <v>-165006.03</v>
      </c>
      <c r="G31" s="120">
        <f t="shared" si="1"/>
        <v>-165.00603000000001</v>
      </c>
      <c r="H31" s="120"/>
      <c r="I31" s="112"/>
    </row>
    <row r="32" spans="1:9" x14ac:dyDescent="0.25">
      <c r="A32" s="124" t="s">
        <v>68</v>
      </c>
      <c r="B32" s="125" t="s">
        <v>30</v>
      </c>
      <c r="C32" s="126" t="s">
        <v>69</v>
      </c>
      <c r="D32" s="120">
        <v>5469000</v>
      </c>
      <c r="E32" s="120">
        <f t="shared" si="0"/>
        <v>5469</v>
      </c>
      <c r="F32" s="120">
        <v>3436072.33</v>
      </c>
      <c r="G32" s="120">
        <f t="shared" si="1"/>
        <v>3436.07233</v>
      </c>
      <c r="H32" s="120">
        <f t="shared" si="2"/>
        <v>62.828164746754432</v>
      </c>
      <c r="I32" s="112"/>
    </row>
    <row r="33" spans="1:9" ht="23.25" x14ac:dyDescent="0.25">
      <c r="A33" s="124" t="s">
        <v>70</v>
      </c>
      <c r="B33" s="125" t="s">
        <v>30</v>
      </c>
      <c r="C33" s="126" t="s">
        <v>71</v>
      </c>
      <c r="D33" s="120">
        <v>92400</v>
      </c>
      <c r="E33" s="120">
        <f t="shared" si="0"/>
        <v>92.4</v>
      </c>
      <c r="F33" s="120">
        <v>81067.98</v>
      </c>
      <c r="G33" s="120">
        <f t="shared" si="1"/>
        <v>81.067979999999991</v>
      </c>
      <c r="H33" s="120">
        <f t="shared" si="2"/>
        <v>87.735909090909075</v>
      </c>
      <c r="I33" s="112"/>
    </row>
    <row r="34" spans="1:9" ht="23.25" x14ac:dyDescent="0.25">
      <c r="A34" s="124" t="s">
        <v>72</v>
      </c>
      <c r="B34" s="125" t="s">
        <v>30</v>
      </c>
      <c r="C34" s="126" t="s">
        <v>73</v>
      </c>
      <c r="D34" s="120">
        <v>90000</v>
      </c>
      <c r="E34" s="120">
        <f t="shared" si="0"/>
        <v>90</v>
      </c>
      <c r="F34" s="120">
        <v>71794.22</v>
      </c>
      <c r="G34" s="120">
        <f t="shared" si="1"/>
        <v>71.794219999999996</v>
      </c>
      <c r="H34" s="120">
        <f t="shared" si="2"/>
        <v>79.771355555555544</v>
      </c>
      <c r="I34" s="112"/>
    </row>
    <row r="35" spans="1:9" ht="23.25" x14ac:dyDescent="0.25">
      <c r="A35" s="124" t="s">
        <v>72</v>
      </c>
      <c r="B35" s="125" t="s">
        <v>30</v>
      </c>
      <c r="C35" s="126" t="s">
        <v>74</v>
      </c>
      <c r="D35" s="120">
        <v>90000</v>
      </c>
      <c r="E35" s="120">
        <f t="shared" si="0"/>
        <v>90</v>
      </c>
      <c r="F35" s="120">
        <v>71794.22</v>
      </c>
      <c r="G35" s="120">
        <f t="shared" si="1"/>
        <v>71.794219999999996</v>
      </c>
      <c r="H35" s="120">
        <f t="shared" si="2"/>
        <v>79.771355555555544</v>
      </c>
      <c r="I35" s="112"/>
    </row>
    <row r="36" spans="1:9" ht="34.5" x14ac:dyDescent="0.25">
      <c r="A36" s="124" t="s">
        <v>75</v>
      </c>
      <c r="B36" s="125" t="s">
        <v>30</v>
      </c>
      <c r="C36" s="126" t="s">
        <v>76</v>
      </c>
      <c r="D36" s="120">
        <v>2400</v>
      </c>
      <c r="E36" s="120">
        <f t="shared" si="0"/>
        <v>2.4</v>
      </c>
      <c r="F36" s="120">
        <v>9273.76</v>
      </c>
      <c r="G36" s="120">
        <f t="shared" si="1"/>
        <v>9.2737599999999993</v>
      </c>
      <c r="H36" s="120">
        <f t="shared" si="2"/>
        <v>386.40666666666664</v>
      </c>
      <c r="I36" s="112"/>
    </row>
    <row r="37" spans="1:9" ht="45.75" x14ac:dyDescent="0.25">
      <c r="A37" s="124" t="s">
        <v>77</v>
      </c>
      <c r="B37" s="125" t="s">
        <v>30</v>
      </c>
      <c r="C37" s="126" t="s">
        <v>78</v>
      </c>
      <c r="D37" s="120">
        <v>2400</v>
      </c>
      <c r="E37" s="120">
        <f t="shared" si="0"/>
        <v>2.4</v>
      </c>
      <c r="F37" s="120">
        <v>9273.76</v>
      </c>
      <c r="G37" s="120">
        <f t="shared" si="1"/>
        <v>9.2737599999999993</v>
      </c>
      <c r="H37" s="120">
        <f t="shared" si="2"/>
        <v>386.40666666666664</v>
      </c>
      <c r="I37" s="112"/>
    </row>
    <row r="38" spans="1:9" ht="23.25" x14ac:dyDescent="0.25">
      <c r="A38" s="124" t="s">
        <v>79</v>
      </c>
      <c r="B38" s="125" t="s">
        <v>30</v>
      </c>
      <c r="C38" s="126" t="s">
        <v>80</v>
      </c>
      <c r="D38" s="120">
        <v>5125000</v>
      </c>
      <c r="E38" s="120">
        <f t="shared" si="0"/>
        <v>5125</v>
      </c>
      <c r="F38" s="120">
        <v>2996118.65</v>
      </c>
      <c r="G38" s="120">
        <f t="shared" si="1"/>
        <v>2996.1186499999999</v>
      </c>
      <c r="H38" s="120">
        <f t="shared" si="2"/>
        <v>58.460851707317076</v>
      </c>
      <c r="I38" s="112"/>
    </row>
    <row r="39" spans="1:9" ht="23.25" x14ac:dyDescent="0.25">
      <c r="A39" s="124" t="s">
        <v>79</v>
      </c>
      <c r="B39" s="125" t="s">
        <v>30</v>
      </c>
      <c r="C39" s="126" t="s">
        <v>81</v>
      </c>
      <c r="D39" s="120">
        <v>5122900</v>
      </c>
      <c r="E39" s="120">
        <f t="shared" si="0"/>
        <v>5122.8999999999996</v>
      </c>
      <c r="F39" s="120">
        <v>2996089.04</v>
      </c>
      <c r="G39" s="120">
        <f t="shared" si="1"/>
        <v>2996.0890399999998</v>
      </c>
      <c r="H39" s="120">
        <f t="shared" si="2"/>
        <v>58.484238224443189</v>
      </c>
      <c r="I39" s="112"/>
    </row>
    <row r="40" spans="1:9" ht="34.5" x14ac:dyDescent="0.25">
      <c r="A40" s="124" t="s">
        <v>82</v>
      </c>
      <c r="B40" s="125" t="s">
        <v>30</v>
      </c>
      <c r="C40" s="126" t="s">
        <v>83</v>
      </c>
      <c r="D40" s="120">
        <v>2100</v>
      </c>
      <c r="E40" s="120">
        <f t="shared" si="0"/>
        <v>2.1</v>
      </c>
      <c r="F40" s="120">
        <v>29.61</v>
      </c>
      <c r="G40" s="120">
        <f t="shared" si="1"/>
        <v>2.9610000000000001E-2</v>
      </c>
      <c r="H40" s="120">
        <f t="shared" si="2"/>
        <v>1.41</v>
      </c>
      <c r="I40" s="112"/>
    </row>
    <row r="41" spans="1:9" x14ac:dyDescent="0.25">
      <c r="A41" s="124" t="s">
        <v>84</v>
      </c>
      <c r="B41" s="125" t="s">
        <v>30</v>
      </c>
      <c r="C41" s="126" t="s">
        <v>85</v>
      </c>
      <c r="D41" s="120">
        <v>244100</v>
      </c>
      <c r="E41" s="120">
        <f t="shared" si="0"/>
        <v>244.1</v>
      </c>
      <c r="F41" s="120">
        <v>353146.5</v>
      </c>
      <c r="G41" s="120">
        <f t="shared" si="1"/>
        <v>353.1465</v>
      </c>
      <c r="H41" s="120">
        <f t="shared" si="2"/>
        <v>144.67287996722655</v>
      </c>
      <c r="I41" s="112"/>
    </row>
    <row r="42" spans="1:9" x14ac:dyDescent="0.25">
      <c r="A42" s="124" t="s">
        <v>84</v>
      </c>
      <c r="B42" s="125" t="s">
        <v>30</v>
      </c>
      <c r="C42" s="126" t="s">
        <v>86</v>
      </c>
      <c r="D42" s="120">
        <v>244100</v>
      </c>
      <c r="E42" s="120">
        <f t="shared" si="0"/>
        <v>244.1</v>
      </c>
      <c r="F42" s="120">
        <v>353146.5</v>
      </c>
      <c r="G42" s="120">
        <f t="shared" si="1"/>
        <v>353.1465</v>
      </c>
      <c r="H42" s="120">
        <f t="shared" si="2"/>
        <v>144.67287996722655</v>
      </c>
      <c r="I42" s="112"/>
    </row>
    <row r="43" spans="1:9" ht="23.25" x14ac:dyDescent="0.25">
      <c r="A43" s="124" t="s">
        <v>87</v>
      </c>
      <c r="B43" s="125" t="s">
        <v>30</v>
      </c>
      <c r="C43" s="126" t="s">
        <v>88</v>
      </c>
      <c r="D43" s="120">
        <v>7500</v>
      </c>
      <c r="E43" s="120">
        <f t="shared" si="0"/>
        <v>7.5</v>
      </c>
      <c r="F43" s="120">
        <v>5739.2</v>
      </c>
      <c r="G43" s="120">
        <f t="shared" si="1"/>
        <v>5.7391999999999994</v>
      </c>
      <c r="H43" s="120">
        <f t="shared" si="2"/>
        <v>76.522666666666666</v>
      </c>
      <c r="I43" s="112"/>
    </row>
    <row r="44" spans="1:9" ht="34.5" x14ac:dyDescent="0.25">
      <c r="A44" s="124" t="s">
        <v>89</v>
      </c>
      <c r="B44" s="125" t="s">
        <v>30</v>
      </c>
      <c r="C44" s="126" t="s">
        <v>90</v>
      </c>
      <c r="D44" s="120">
        <v>7500</v>
      </c>
      <c r="E44" s="120">
        <f t="shared" si="0"/>
        <v>7.5</v>
      </c>
      <c r="F44" s="120">
        <v>5739.2</v>
      </c>
      <c r="G44" s="120">
        <f t="shared" si="1"/>
        <v>5.7391999999999994</v>
      </c>
      <c r="H44" s="120">
        <f t="shared" si="2"/>
        <v>76.522666666666666</v>
      </c>
      <c r="I44" s="112"/>
    </row>
    <row r="45" spans="1:9" x14ac:dyDescent="0.25">
      <c r="A45" s="124" t="s">
        <v>91</v>
      </c>
      <c r="B45" s="125" t="s">
        <v>30</v>
      </c>
      <c r="C45" s="126" t="s">
        <v>92</v>
      </c>
      <c r="D45" s="120">
        <v>2812600</v>
      </c>
      <c r="E45" s="120">
        <f t="shared" si="0"/>
        <v>2812.6</v>
      </c>
      <c r="F45" s="120">
        <v>953207.63</v>
      </c>
      <c r="G45" s="120">
        <f t="shared" si="1"/>
        <v>953.20762999999999</v>
      </c>
      <c r="H45" s="120">
        <f t="shared" si="2"/>
        <v>33.890621844556641</v>
      </c>
      <c r="I45" s="112"/>
    </row>
    <row r="46" spans="1:9" ht="23.25" x14ac:dyDescent="0.25">
      <c r="A46" s="124" t="s">
        <v>93</v>
      </c>
      <c r="B46" s="125" t="s">
        <v>30</v>
      </c>
      <c r="C46" s="126" t="s">
        <v>94</v>
      </c>
      <c r="D46" s="120">
        <v>2802600</v>
      </c>
      <c r="E46" s="120">
        <f t="shared" si="0"/>
        <v>2802.6</v>
      </c>
      <c r="F46" s="120">
        <v>943207.63</v>
      </c>
      <c r="G46" s="120">
        <f t="shared" si="1"/>
        <v>943.20762999999999</v>
      </c>
      <c r="H46" s="120">
        <f t="shared" si="2"/>
        <v>33.654735959466208</v>
      </c>
      <c r="I46" s="112"/>
    </row>
    <row r="47" spans="1:9" ht="34.5" x14ac:dyDescent="0.25">
      <c r="A47" s="124" t="s">
        <v>95</v>
      </c>
      <c r="B47" s="125" t="s">
        <v>30</v>
      </c>
      <c r="C47" s="126" t="s">
        <v>96</v>
      </c>
      <c r="D47" s="120">
        <v>2802600</v>
      </c>
      <c r="E47" s="120">
        <f t="shared" si="0"/>
        <v>2802.6</v>
      </c>
      <c r="F47" s="120">
        <v>943207.63</v>
      </c>
      <c r="G47" s="120">
        <f t="shared" si="1"/>
        <v>943.20762999999999</v>
      </c>
      <c r="H47" s="120">
        <f t="shared" si="2"/>
        <v>33.654735959466208</v>
      </c>
      <c r="I47" s="112"/>
    </row>
    <row r="48" spans="1:9" ht="34.5" x14ac:dyDescent="0.25">
      <c r="A48" s="124" t="s">
        <v>97</v>
      </c>
      <c r="B48" s="125" t="s">
        <v>30</v>
      </c>
      <c r="C48" s="126" t="s">
        <v>98</v>
      </c>
      <c r="D48" s="120">
        <v>10000</v>
      </c>
      <c r="E48" s="120">
        <f t="shared" si="0"/>
        <v>10</v>
      </c>
      <c r="F48" s="120">
        <v>10000</v>
      </c>
      <c r="G48" s="120">
        <f t="shared" si="1"/>
        <v>10</v>
      </c>
      <c r="H48" s="120">
        <f t="shared" si="2"/>
        <v>100</v>
      </c>
      <c r="I48" s="112"/>
    </row>
    <row r="49" spans="1:9" ht="23.25" x14ac:dyDescent="0.25">
      <c r="A49" s="124" t="s">
        <v>99</v>
      </c>
      <c r="B49" s="125" t="s">
        <v>30</v>
      </c>
      <c r="C49" s="126" t="s">
        <v>100</v>
      </c>
      <c r="D49" s="120">
        <v>10000</v>
      </c>
      <c r="E49" s="120">
        <f t="shared" si="0"/>
        <v>10</v>
      </c>
      <c r="F49" s="120">
        <v>10000</v>
      </c>
      <c r="G49" s="120">
        <f t="shared" si="1"/>
        <v>10</v>
      </c>
      <c r="H49" s="120">
        <f t="shared" si="2"/>
        <v>100</v>
      </c>
      <c r="I49" s="112"/>
    </row>
    <row r="50" spans="1:9" ht="34.5" x14ac:dyDescent="0.25">
      <c r="A50" s="124" t="s">
        <v>101</v>
      </c>
      <c r="B50" s="125" t="s">
        <v>30</v>
      </c>
      <c r="C50" s="126" t="s">
        <v>102</v>
      </c>
      <c r="D50" s="120">
        <v>3604900</v>
      </c>
      <c r="E50" s="120">
        <f t="shared" si="0"/>
        <v>3604.9</v>
      </c>
      <c r="F50" s="120">
        <v>1091579.82</v>
      </c>
      <c r="G50" s="120">
        <f t="shared" si="1"/>
        <v>1091.5798200000002</v>
      </c>
      <c r="H50" s="120">
        <f t="shared" si="2"/>
        <v>30.280446614330497</v>
      </c>
      <c r="I50" s="112"/>
    </row>
    <row r="51" spans="1:9" ht="68.25" x14ac:dyDescent="0.25">
      <c r="A51" s="124" t="s">
        <v>103</v>
      </c>
      <c r="B51" s="125" t="s">
        <v>30</v>
      </c>
      <c r="C51" s="126" t="s">
        <v>104</v>
      </c>
      <c r="D51" s="120">
        <v>3596000</v>
      </c>
      <c r="E51" s="120">
        <f t="shared" si="0"/>
        <v>3596</v>
      </c>
      <c r="F51" s="120">
        <v>1091579.82</v>
      </c>
      <c r="G51" s="120">
        <f t="shared" si="1"/>
        <v>1091.5798200000002</v>
      </c>
      <c r="H51" s="120">
        <f t="shared" si="2"/>
        <v>30.35538987764183</v>
      </c>
      <c r="I51" s="112"/>
    </row>
    <row r="52" spans="1:9" ht="57" x14ac:dyDescent="0.25">
      <c r="A52" s="124" t="s">
        <v>105</v>
      </c>
      <c r="B52" s="125" t="s">
        <v>30</v>
      </c>
      <c r="C52" s="126" t="s">
        <v>106</v>
      </c>
      <c r="D52" s="120">
        <v>3320000</v>
      </c>
      <c r="E52" s="120">
        <f t="shared" si="0"/>
        <v>3320</v>
      </c>
      <c r="F52" s="120">
        <v>998185.46</v>
      </c>
      <c r="G52" s="120">
        <f t="shared" si="1"/>
        <v>998.18545999999992</v>
      </c>
      <c r="H52" s="120">
        <f t="shared" si="2"/>
        <v>30.065827108433734</v>
      </c>
      <c r="I52" s="112"/>
    </row>
    <row r="53" spans="1:9" ht="68.25" x14ac:dyDescent="0.25">
      <c r="A53" s="124" t="s">
        <v>107</v>
      </c>
      <c r="B53" s="125" t="s">
        <v>30</v>
      </c>
      <c r="C53" s="126" t="s">
        <v>108</v>
      </c>
      <c r="D53" s="120">
        <v>2120500</v>
      </c>
      <c r="E53" s="120">
        <f t="shared" si="0"/>
        <v>2120.5</v>
      </c>
      <c r="F53" s="120">
        <v>873912.22</v>
      </c>
      <c r="G53" s="120">
        <f t="shared" si="1"/>
        <v>873.91221999999993</v>
      </c>
      <c r="H53" s="120">
        <f t="shared" si="2"/>
        <v>41.212554586182506</v>
      </c>
      <c r="I53" s="112"/>
    </row>
    <row r="54" spans="1:9" ht="68.25" x14ac:dyDescent="0.25">
      <c r="A54" s="124" t="s">
        <v>109</v>
      </c>
      <c r="B54" s="125" t="s">
        <v>30</v>
      </c>
      <c r="C54" s="126" t="s">
        <v>110</v>
      </c>
      <c r="D54" s="120">
        <v>1199500</v>
      </c>
      <c r="E54" s="120">
        <f t="shared" si="0"/>
        <v>1199.5</v>
      </c>
      <c r="F54" s="120">
        <v>124273.24</v>
      </c>
      <c r="G54" s="120">
        <f t="shared" si="1"/>
        <v>124.27324</v>
      </c>
      <c r="H54" s="120">
        <f t="shared" si="2"/>
        <v>10.360420175072948</v>
      </c>
      <c r="I54" s="112"/>
    </row>
    <row r="55" spans="1:9" ht="68.25" x14ac:dyDescent="0.25">
      <c r="A55" s="124" t="s">
        <v>111</v>
      </c>
      <c r="B55" s="125" t="s">
        <v>30</v>
      </c>
      <c r="C55" s="126" t="s">
        <v>112</v>
      </c>
      <c r="D55" s="120">
        <v>276000</v>
      </c>
      <c r="E55" s="120">
        <f t="shared" si="0"/>
        <v>276</v>
      </c>
      <c r="F55" s="120">
        <v>93394.36</v>
      </c>
      <c r="G55" s="120">
        <f t="shared" si="1"/>
        <v>93.394360000000006</v>
      </c>
      <c r="H55" s="120">
        <f t="shared" si="2"/>
        <v>33.838536231884056</v>
      </c>
      <c r="I55" s="112"/>
    </row>
    <row r="56" spans="1:9" ht="57" x14ac:dyDescent="0.25">
      <c r="A56" s="124" t="s">
        <v>113</v>
      </c>
      <c r="B56" s="125" t="s">
        <v>30</v>
      </c>
      <c r="C56" s="126" t="s">
        <v>114</v>
      </c>
      <c r="D56" s="120">
        <v>276000</v>
      </c>
      <c r="E56" s="120">
        <f t="shared" si="0"/>
        <v>276</v>
      </c>
      <c r="F56" s="120">
        <v>93394.36</v>
      </c>
      <c r="G56" s="120">
        <f t="shared" si="1"/>
        <v>93.394360000000006</v>
      </c>
      <c r="H56" s="120">
        <f t="shared" si="2"/>
        <v>33.838536231884056</v>
      </c>
      <c r="I56" s="112"/>
    </row>
    <row r="57" spans="1:9" ht="23.25" x14ac:dyDescent="0.25">
      <c r="A57" s="124" t="s">
        <v>115</v>
      </c>
      <c r="B57" s="125" t="s">
        <v>30</v>
      </c>
      <c r="C57" s="126" t="s">
        <v>116</v>
      </c>
      <c r="D57" s="120">
        <v>8900</v>
      </c>
      <c r="E57" s="120">
        <f t="shared" si="0"/>
        <v>8.9</v>
      </c>
      <c r="F57" s="120" t="s">
        <v>32</v>
      </c>
      <c r="G57" s="120"/>
      <c r="H57" s="120"/>
      <c r="I57" s="112"/>
    </row>
    <row r="58" spans="1:9" ht="34.5" x14ac:dyDescent="0.25">
      <c r="A58" s="124" t="s">
        <v>117</v>
      </c>
      <c r="B58" s="125" t="s">
        <v>30</v>
      </c>
      <c r="C58" s="126" t="s">
        <v>118</v>
      </c>
      <c r="D58" s="120">
        <v>8900</v>
      </c>
      <c r="E58" s="120">
        <f t="shared" si="0"/>
        <v>8.9</v>
      </c>
      <c r="F58" s="120" t="s">
        <v>32</v>
      </c>
      <c r="G58" s="120"/>
      <c r="H58" s="120"/>
      <c r="I58" s="112"/>
    </row>
    <row r="59" spans="1:9" ht="45.75" x14ac:dyDescent="0.25">
      <c r="A59" s="124" t="s">
        <v>119</v>
      </c>
      <c r="B59" s="125" t="s">
        <v>30</v>
      </c>
      <c r="C59" s="126" t="s">
        <v>120</v>
      </c>
      <c r="D59" s="120">
        <v>8900</v>
      </c>
      <c r="E59" s="120">
        <f t="shared" si="0"/>
        <v>8.9</v>
      </c>
      <c r="F59" s="120" t="s">
        <v>32</v>
      </c>
      <c r="G59" s="120"/>
      <c r="H59" s="120"/>
      <c r="I59" s="112"/>
    </row>
    <row r="60" spans="1:9" x14ac:dyDescent="0.25">
      <c r="A60" s="124" t="s">
        <v>121</v>
      </c>
      <c r="B60" s="125" t="s">
        <v>30</v>
      </c>
      <c r="C60" s="126" t="s">
        <v>122</v>
      </c>
      <c r="D60" s="120">
        <v>1619800</v>
      </c>
      <c r="E60" s="120">
        <f t="shared" si="0"/>
        <v>1619.8</v>
      </c>
      <c r="F60" s="120">
        <v>497063.53</v>
      </c>
      <c r="G60" s="120">
        <f t="shared" si="1"/>
        <v>497.06353000000001</v>
      </c>
      <c r="H60" s="120">
        <f t="shared" si="2"/>
        <v>30.686722434868503</v>
      </c>
      <c r="I60" s="112"/>
    </row>
    <row r="61" spans="1:9" x14ac:dyDescent="0.25">
      <c r="A61" s="124" t="s">
        <v>123</v>
      </c>
      <c r="B61" s="125" t="s">
        <v>30</v>
      </c>
      <c r="C61" s="126" t="s">
        <v>124</v>
      </c>
      <c r="D61" s="120">
        <v>1619800</v>
      </c>
      <c r="E61" s="120">
        <f t="shared" si="0"/>
        <v>1619.8</v>
      </c>
      <c r="F61" s="120">
        <v>497063.53</v>
      </c>
      <c r="G61" s="120">
        <f t="shared" si="1"/>
        <v>497.06353000000001</v>
      </c>
      <c r="H61" s="120">
        <f t="shared" si="2"/>
        <v>30.686722434868503</v>
      </c>
      <c r="I61" s="112"/>
    </row>
    <row r="62" spans="1:9" ht="23.25" x14ac:dyDescent="0.25">
      <c r="A62" s="124" t="s">
        <v>125</v>
      </c>
      <c r="B62" s="125" t="s">
        <v>30</v>
      </c>
      <c r="C62" s="126" t="s">
        <v>126</v>
      </c>
      <c r="D62" s="120">
        <v>1095200</v>
      </c>
      <c r="E62" s="120">
        <f t="shared" si="0"/>
        <v>1095.2</v>
      </c>
      <c r="F62" s="120">
        <v>289787.55</v>
      </c>
      <c r="G62" s="120">
        <f t="shared" si="1"/>
        <v>289.78755000000001</v>
      </c>
      <c r="H62" s="120">
        <f t="shared" si="2"/>
        <v>26.459783601168734</v>
      </c>
      <c r="I62" s="112"/>
    </row>
    <row r="63" spans="1:9" x14ac:dyDescent="0.25">
      <c r="A63" s="124" t="s">
        <v>127</v>
      </c>
      <c r="B63" s="125" t="s">
        <v>30</v>
      </c>
      <c r="C63" s="126" t="s">
        <v>128</v>
      </c>
      <c r="D63" s="120">
        <v>135100</v>
      </c>
      <c r="E63" s="120">
        <f t="shared" si="0"/>
        <v>135.1</v>
      </c>
      <c r="F63" s="120">
        <v>14296.56</v>
      </c>
      <c r="G63" s="120">
        <f t="shared" si="1"/>
        <v>14.296559999999999</v>
      </c>
      <c r="H63" s="120">
        <f t="shared" si="2"/>
        <v>10.58220577350111</v>
      </c>
      <c r="I63" s="112"/>
    </row>
    <row r="64" spans="1:9" x14ac:dyDescent="0.25">
      <c r="A64" s="124" t="s">
        <v>129</v>
      </c>
      <c r="B64" s="125" t="s">
        <v>30</v>
      </c>
      <c r="C64" s="126" t="s">
        <v>130</v>
      </c>
      <c r="D64" s="120">
        <v>389500</v>
      </c>
      <c r="E64" s="120">
        <f t="shared" si="0"/>
        <v>389.5</v>
      </c>
      <c r="F64" s="120">
        <v>192979.42</v>
      </c>
      <c r="G64" s="120">
        <f t="shared" si="1"/>
        <v>192.97942</v>
      </c>
      <c r="H64" s="120">
        <f t="shared" si="2"/>
        <v>49.545422336328627</v>
      </c>
      <c r="I64" s="112"/>
    </row>
    <row r="65" spans="1:9" x14ac:dyDescent="0.25">
      <c r="A65" s="124" t="s">
        <v>131</v>
      </c>
      <c r="B65" s="125" t="s">
        <v>30</v>
      </c>
      <c r="C65" s="126" t="s">
        <v>132</v>
      </c>
      <c r="D65" s="120">
        <v>386200</v>
      </c>
      <c r="E65" s="120">
        <f t="shared" si="0"/>
        <v>386.2</v>
      </c>
      <c r="F65" s="120">
        <v>191046.64</v>
      </c>
      <c r="G65" s="120">
        <f t="shared" si="1"/>
        <v>191.04664000000002</v>
      </c>
      <c r="H65" s="120">
        <f t="shared" si="2"/>
        <v>49.468316934230977</v>
      </c>
      <c r="I65" s="112"/>
    </row>
    <row r="66" spans="1:9" x14ac:dyDescent="0.25">
      <c r="A66" s="124" t="s">
        <v>133</v>
      </c>
      <c r="B66" s="125" t="s">
        <v>30</v>
      </c>
      <c r="C66" s="126" t="s">
        <v>134</v>
      </c>
      <c r="D66" s="120">
        <v>3300</v>
      </c>
      <c r="E66" s="120">
        <f t="shared" si="0"/>
        <v>3.3</v>
      </c>
      <c r="F66" s="120">
        <v>1932.78</v>
      </c>
      <c r="G66" s="120">
        <f t="shared" si="1"/>
        <v>1.9327799999999999</v>
      </c>
      <c r="H66" s="120">
        <f t="shared" si="2"/>
        <v>58.569090909090917</v>
      </c>
      <c r="I66" s="112"/>
    </row>
    <row r="67" spans="1:9" ht="23.25" x14ac:dyDescent="0.25">
      <c r="A67" s="124" t="s">
        <v>135</v>
      </c>
      <c r="B67" s="125" t="s">
        <v>30</v>
      </c>
      <c r="C67" s="126" t="s">
        <v>136</v>
      </c>
      <c r="D67" s="120">
        <v>9000</v>
      </c>
      <c r="E67" s="120">
        <f t="shared" si="0"/>
        <v>9</v>
      </c>
      <c r="F67" s="120">
        <v>707.25</v>
      </c>
      <c r="G67" s="120">
        <f t="shared" si="1"/>
        <v>0.70725000000000005</v>
      </c>
      <c r="H67" s="120">
        <f t="shared" si="2"/>
        <v>7.8583333333333343</v>
      </c>
      <c r="I67" s="112"/>
    </row>
    <row r="68" spans="1:9" x14ac:dyDescent="0.25">
      <c r="A68" s="124" t="s">
        <v>137</v>
      </c>
      <c r="B68" s="125" t="s">
        <v>30</v>
      </c>
      <c r="C68" s="126" t="s">
        <v>138</v>
      </c>
      <c r="D68" s="120">
        <v>9000</v>
      </c>
      <c r="E68" s="120">
        <f t="shared" si="0"/>
        <v>9</v>
      </c>
      <c r="F68" s="120">
        <v>707.25</v>
      </c>
      <c r="G68" s="120">
        <f t="shared" si="1"/>
        <v>0.70725000000000005</v>
      </c>
      <c r="H68" s="120">
        <f t="shared" si="2"/>
        <v>7.8583333333333343</v>
      </c>
      <c r="I68" s="112"/>
    </row>
    <row r="69" spans="1:9" x14ac:dyDescent="0.25">
      <c r="A69" s="124" t="s">
        <v>139</v>
      </c>
      <c r="B69" s="125" t="s">
        <v>30</v>
      </c>
      <c r="C69" s="126" t="s">
        <v>140</v>
      </c>
      <c r="D69" s="120">
        <v>9000</v>
      </c>
      <c r="E69" s="120">
        <f t="shared" si="0"/>
        <v>9</v>
      </c>
      <c r="F69" s="120">
        <v>707.25</v>
      </c>
      <c r="G69" s="120">
        <f t="shared" si="1"/>
        <v>0.70725000000000005</v>
      </c>
      <c r="H69" s="120">
        <f t="shared" si="2"/>
        <v>7.8583333333333343</v>
      </c>
      <c r="I69" s="112"/>
    </row>
    <row r="70" spans="1:9" ht="23.25" x14ac:dyDescent="0.25">
      <c r="A70" s="124" t="s">
        <v>141</v>
      </c>
      <c r="B70" s="125" t="s">
        <v>30</v>
      </c>
      <c r="C70" s="126" t="s">
        <v>142</v>
      </c>
      <c r="D70" s="120">
        <v>9000</v>
      </c>
      <c r="E70" s="120">
        <f t="shared" si="0"/>
        <v>9</v>
      </c>
      <c r="F70" s="120">
        <v>707.25</v>
      </c>
      <c r="G70" s="120">
        <f t="shared" si="1"/>
        <v>0.70725000000000005</v>
      </c>
      <c r="H70" s="120">
        <f t="shared" si="2"/>
        <v>7.8583333333333343</v>
      </c>
      <c r="I70" s="112"/>
    </row>
    <row r="71" spans="1:9" ht="23.25" x14ac:dyDescent="0.25">
      <c r="A71" s="124" t="s">
        <v>143</v>
      </c>
      <c r="B71" s="125" t="s">
        <v>30</v>
      </c>
      <c r="C71" s="126" t="s">
        <v>144</v>
      </c>
      <c r="D71" s="120">
        <v>250300</v>
      </c>
      <c r="E71" s="120">
        <f t="shared" si="0"/>
        <v>250.3</v>
      </c>
      <c r="F71" s="120">
        <v>453996.25</v>
      </c>
      <c r="G71" s="120">
        <f t="shared" si="1"/>
        <v>453.99624999999997</v>
      </c>
      <c r="H71" s="120">
        <f t="shared" si="2"/>
        <v>181.38084298841389</v>
      </c>
      <c r="I71" s="112"/>
    </row>
    <row r="72" spans="1:9" ht="23.25" x14ac:dyDescent="0.25">
      <c r="A72" s="124" t="s">
        <v>145</v>
      </c>
      <c r="B72" s="125" t="s">
        <v>30</v>
      </c>
      <c r="C72" s="126" t="s">
        <v>146</v>
      </c>
      <c r="D72" s="120">
        <v>250300</v>
      </c>
      <c r="E72" s="120">
        <f t="shared" si="0"/>
        <v>250.3</v>
      </c>
      <c r="F72" s="120">
        <v>453996.25</v>
      </c>
      <c r="G72" s="120">
        <f t="shared" si="1"/>
        <v>453.99624999999997</v>
      </c>
      <c r="H72" s="120">
        <f t="shared" si="2"/>
        <v>181.38084298841389</v>
      </c>
      <c r="I72" s="112"/>
    </row>
    <row r="73" spans="1:9" ht="23.25" x14ac:dyDescent="0.25">
      <c r="A73" s="124" t="s">
        <v>147</v>
      </c>
      <c r="B73" s="125" t="s">
        <v>30</v>
      </c>
      <c r="C73" s="126" t="s">
        <v>148</v>
      </c>
      <c r="D73" s="120">
        <v>250150</v>
      </c>
      <c r="E73" s="120">
        <f t="shared" si="0"/>
        <v>250.15</v>
      </c>
      <c r="F73" s="120">
        <v>341042.26</v>
      </c>
      <c r="G73" s="120">
        <f t="shared" si="1"/>
        <v>341.04226</v>
      </c>
      <c r="H73" s="120">
        <f t="shared" si="2"/>
        <v>136.33510293823704</v>
      </c>
      <c r="I73" s="112"/>
    </row>
    <row r="74" spans="1:9" ht="45.75" x14ac:dyDescent="0.25">
      <c r="A74" s="124" t="s">
        <v>149</v>
      </c>
      <c r="B74" s="125" t="s">
        <v>30</v>
      </c>
      <c r="C74" s="126" t="s">
        <v>150</v>
      </c>
      <c r="D74" s="120">
        <v>199850</v>
      </c>
      <c r="E74" s="120">
        <f t="shared" si="0"/>
        <v>199.85</v>
      </c>
      <c r="F74" s="120">
        <v>303462.25</v>
      </c>
      <c r="G74" s="120">
        <f t="shared" si="1"/>
        <v>303.46224999999998</v>
      </c>
      <c r="H74" s="120">
        <f t="shared" si="2"/>
        <v>151.84500875656741</v>
      </c>
      <c r="I74" s="112"/>
    </row>
    <row r="75" spans="1:9" ht="34.5" x14ac:dyDescent="0.25">
      <c r="A75" s="124" t="s">
        <v>151</v>
      </c>
      <c r="B75" s="125" t="s">
        <v>30</v>
      </c>
      <c r="C75" s="126" t="s">
        <v>152</v>
      </c>
      <c r="D75" s="120">
        <v>50300</v>
      </c>
      <c r="E75" s="120">
        <f t="shared" si="0"/>
        <v>50.3</v>
      </c>
      <c r="F75" s="120">
        <v>37580.01</v>
      </c>
      <c r="G75" s="120">
        <f t="shared" si="1"/>
        <v>37.580010000000001</v>
      </c>
      <c r="H75" s="120">
        <f t="shared" si="2"/>
        <v>74.711749502982116</v>
      </c>
      <c r="I75" s="112"/>
    </row>
    <row r="76" spans="1:9" ht="34.5" x14ac:dyDescent="0.25">
      <c r="A76" s="124" t="s">
        <v>153</v>
      </c>
      <c r="B76" s="125" t="s">
        <v>30</v>
      </c>
      <c r="C76" s="126" t="s">
        <v>154</v>
      </c>
      <c r="D76" s="120">
        <v>150</v>
      </c>
      <c r="E76" s="120">
        <f t="shared" si="0"/>
        <v>0.15</v>
      </c>
      <c r="F76" s="120">
        <v>112953.99</v>
      </c>
      <c r="G76" s="120">
        <f t="shared" si="1"/>
        <v>112.95399</v>
      </c>
      <c r="H76" s="120">
        <f t="shared" si="2"/>
        <v>75302.66</v>
      </c>
      <c r="I76" s="112"/>
    </row>
    <row r="77" spans="1:9" ht="45.75" x14ac:dyDescent="0.25">
      <c r="A77" s="124" t="s">
        <v>155</v>
      </c>
      <c r="B77" s="125" t="s">
        <v>30</v>
      </c>
      <c r="C77" s="126" t="s">
        <v>156</v>
      </c>
      <c r="D77" s="120">
        <v>150</v>
      </c>
      <c r="E77" s="120">
        <f t="shared" si="0"/>
        <v>0.15</v>
      </c>
      <c r="F77" s="120">
        <v>112953.99</v>
      </c>
      <c r="G77" s="120">
        <f t="shared" si="1"/>
        <v>112.95399</v>
      </c>
      <c r="H77" s="120">
        <f t="shared" si="2"/>
        <v>75302.66</v>
      </c>
      <c r="I77" s="112"/>
    </row>
    <row r="78" spans="1:9" x14ac:dyDescent="0.25">
      <c r="A78" s="124" t="s">
        <v>157</v>
      </c>
      <c r="B78" s="125" t="s">
        <v>30</v>
      </c>
      <c r="C78" s="126" t="s">
        <v>158</v>
      </c>
      <c r="D78" s="120">
        <v>265200</v>
      </c>
      <c r="E78" s="120">
        <f t="shared" ref="E78:E131" si="3">D78/1000</f>
        <v>265.2</v>
      </c>
      <c r="F78" s="120">
        <v>555685.23</v>
      </c>
      <c r="G78" s="120">
        <f t="shared" ref="G78:G134" si="4">F78/1000</f>
        <v>555.68522999999993</v>
      </c>
      <c r="H78" s="120">
        <f t="shared" ref="H78:H131" si="5">G78/E78*100</f>
        <v>209.53440045248865</v>
      </c>
      <c r="I78" s="112"/>
    </row>
    <row r="79" spans="1:9" ht="34.5" x14ac:dyDescent="0.25">
      <c r="A79" s="124" t="s">
        <v>159</v>
      </c>
      <c r="B79" s="125" t="s">
        <v>30</v>
      </c>
      <c r="C79" s="126" t="s">
        <v>160</v>
      </c>
      <c r="D79" s="120">
        <v>65980</v>
      </c>
      <c r="E79" s="120">
        <f t="shared" si="3"/>
        <v>65.98</v>
      </c>
      <c r="F79" s="120">
        <v>130515.05</v>
      </c>
      <c r="G79" s="120">
        <f t="shared" si="4"/>
        <v>130.51505</v>
      </c>
      <c r="H79" s="120">
        <f t="shared" si="5"/>
        <v>197.81001818732949</v>
      </c>
      <c r="I79" s="112"/>
    </row>
    <row r="80" spans="1:9" ht="45.75" x14ac:dyDescent="0.25">
      <c r="A80" s="124" t="s">
        <v>161</v>
      </c>
      <c r="B80" s="125" t="s">
        <v>30</v>
      </c>
      <c r="C80" s="126" t="s">
        <v>162</v>
      </c>
      <c r="D80" s="120">
        <v>10630</v>
      </c>
      <c r="E80" s="120">
        <f t="shared" si="3"/>
        <v>10.63</v>
      </c>
      <c r="F80" s="120">
        <v>38215.050000000003</v>
      </c>
      <c r="G80" s="120">
        <f t="shared" si="4"/>
        <v>38.215050000000005</v>
      </c>
      <c r="H80" s="120">
        <f t="shared" si="5"/>
        <v>359.50188146754471</v>
      </c>
      <c r="I80" s="112"/>
    </row>
    <row r="81" spans="1:9" ht="68.25" x14ac:dyDescent="0.25">
      <c r="A81" s="124" t="s">
        <v>163</v>
      </c>
      <c r="B81" s="125" t="s">
        <v>30</v>
      </c>
      <c r="C81" s="126" t="s">
        <v>164</v>
      </c>
      <c r="D81" s="120">
        <v>10630</v>
      </c>
      <c r="E81" s="120">
        <f t="shared" si="3"/>
        <v>10.63</v>
      </c>
      <c r="F81" s="120">
        <v>38215.050000000003</v>
      </c>
      <c r="G81" s="120">
        <f t="shared" si="4"/>
        <v>38.215050000000005</v>
      </c>
      <c r="H81" s="120">
        <f t="shared" si="5"/>
        <v>359.50188146754471</v>
      </c>
      <c r="I81" s="112"/>
    </row>
    <row r="82" spans="1:9" ht="57" x14ac:dyDescent="0.25">
      <c r="A82" s="124" t="s">
        <v>165</v>
      </c>
      <c r="B82" s="125" t="s">
        <v>30</v>
      </c>
      <c r="C82" s="126" t="s">
        <v>166</v>
      </c>
      <c r="D82" s="120">
        <v>2700</v>
      </c>
      <c r="E82" s="120">
        <f t="shared" si="3"/>
        <v>2.7</v>
      </c>
      <c r="F82" s="120">
        <v>3500</v>
      </c>
      <c r="G82" s="120">
        <f t="shared" si="4"/>
        <v>3.5</v>
      </c>
      <c r="H82" s="120">
        <f t="shared" si="5"/>
        <v>129.62962962962962</v>
      </c>
      <c r="I82" s="112"/>
    </row>
    <row r="83" spans="1:9" ht="79.5" x14ac:dyDescent="0.25">
      <c r="A83" s="124" t="s">
        <v>167</v>
      </c>
      <c r="B83" s="125" t="s">
        <v>30</v>
      </c>
      <c r="C83" s="126" t="s">
        <v>168</v>
      </c>
      <c r="D83" s="120">
        <v>2700</v>
      </c>
      <c r="E83" s="120">
        <f t="shared" si="3"/>
        <v>2.7</v>
      </c>
      <c r="F83" s="120">
        <v>3500</v>
      </c>
      <c r="G83" s="120">
        <f t="shared" si="4"/>
        <v>3.5</v>
      </c>
      <c r="H83" s="120">
        <f t="shared" si="5"/>
        <v>129.62962962962962</v>
      </c>
      <c r="I83" s="112"/>
    </row>
    <row r="84" spans="1:9" ht="45.75" x14ac:dyDescent="0.25">
      <c r="A84" s="124" t="s">
        <v>169</v>
      </c>
      <c r="B84" s="125" t="s">
        <v>30</v>
      </c>
      <c r="C84" s="126" t="s">
        <v>170</v>
      </c>
      <c r="D84" s="120">
        <v>5800</v>
      </c>
      <c r="E84" s="120">
        <f t="shared" si="3"/>
        <v>5.8</v>
      </c>
      <c r="F84" s="120">
        <v>12300</v>
      </c>
      <c r="G84" s="120">
        <f t="shared" si="4"/>
        <v>12.3</v>
      </c>
      <c r="H84" s="120">
        <f t="shared" si="5"/>
        <v>212.06896551724142</v>
      </c>
      <c r="I84" s="112"/>
    </row>
    <row r="85" spans="1:9" ht="68.25" x14ac:dyDescent="0.25">
      <c r="A85" s="124" t="s">
        <v>171</v>
      </c>
      <c r="B85" s="125" t="s">
        <v>30</v>
      </c>
      <c r="C85" s="126" t="s">
        <v>172</v>
      </c>
      <c r="D85" s="120">
        <v>5800</v>
      </c>
      <c r="E85" s="120">
        <f t="shared" si="3"/>
        <v>5.8</v>
      </c>
      <c r="F85" s="120">
        <v>12300</v>
      </c>
      <c r="G85" s="120">
        <f t="shared" si="4"/>
        <v>12.3</v>
      </c>
      <c r="H85" s="120">
        <f t="shared" si="5"/>
        <v>212.06896551724142</v>
      </c>
      <c r="I85" s="112"/>
    </row>
    <row r="86" spans="1:9" ht="45.75" x14ac:dyDescent="0.25">
      <c r="A86" s="124" t="s">
        <v>173</v>
      </c>
      <c r="B86" s="125" t="s">
        <v>30</v>
      </c>
      <c r="C86" s="126" t="s">
        <v>174</v>
      </c>
      <c r="D86" s="120">
        <v>800</v>
      </c>
      <c r="E86" s="120">
        <f t="shared" si="3"/>
        <v>0.8</v>
      </c>
      <c r="F86" s="120">
        <v>750</v>
      </c>
      <c r="G86" s="120">
        <f t="shared" si="4"/>
        <v>0.75</v>
      </c>
      <c r="H86" s="120">
        <f t="shared" si="5"/>
        <v>93.75</v>
      </c>
      <c r="I86" s="112"/>
    </row>
    <row r="87" spans="1:9" ht="68.25" x14ac:dyDescent="0.25">
      <c r="A87" s="124" t="s">
        <v>175</v>
      </c>
      <c r="B87" s="125" t="s">
        <v>30</v>
      </c>
      <c r="C87" s="126" t="s">
        <v>176</v>
      </c>
      <c r="D87" s="120">
        <v>800</v>
      </c>
      <c r="E87" s="120">
        <f t="shared" si="3"/>
        <v>0.8</v>
      </c>
      <c r="F87" s="120">
        <v>750</v>
      </c>
      <c r="G87" s="120">
        <f t="shared" si="4"/>
        <v>0.75</v>
      </c>
      <c r="H87" s="120">
        <f t="shared" si="5"/>
        <v>93.75</v>
      </c>
      <c r="I87" s="112"/>
    </row>
    <row r="88" spans="1:9" ht="45.75" x14ac:dyDescent="0.25">
      <c r="A88" s="124" t="s">
        <v>177</v>
      </c>
      <c r="B88" s="125" t="s">
        <v>30</v>
      </c>
      <c r="C88" s="126" t="s">
        <v>178</v>
      </c>
      <c r="D88" s="120">
        <v>100</v>
      </c>
      <c r="E88" s="120">
        <f t="shared" si="3"/>
        <v>0.1</v>
      </c>
      <c r="F88" s="120">
        <v>50</v>
      </c>
      <c r="G88" s="120">
        <f t="shared" si="4"/>
        <v>0.05</v>
      </c>
      <c r="H88" s="120">
        <f t="shared" si="5"/>
        <v>50</v>
      </c>
      <c r="I88" s="112"/>
    </row>
    <row r="89" spans="1:9" ht="57" x14ac:dyDescent="0.25">
      <c r="A89" s="124" t="s">
        <v>179</v>
      </c>
      <c r="B89" s="125" t="s">
        <v>30</v>
      </c>
      <c r="C89" s="126" t="s">
        <v>180</v>
      </c>
      <c r="D89" s="120">
        <v>100</v>
      </c>
      <c r="E89" s="120">
        <f t="shared" si="3"/>
        <v>0.1</v>
      </c>
      <c r="F89" s="120">
        <v>50</v>
      </c>
      <c r="G89" s="120">
        <f t="shared" si="4"/>
        <v>0.05</v>
      </c>
      <c r="H89" s="120">
        <f t="shared" si="5"/>
        <v>50</v>
      </c>
      <c r="I89" s="112"/>
    </row>
    <row r="90" spans="1:9" ht="57" x14ac:dyDescent="0.25">
      <c r="A90" s="124" t="s">
        <v>181</v>
      </c>
      <c r="B90" s="125" t="s">
        <v>30</v>
      </c>
      <c r="C90" s="126" t="s">
        <v>182</v>
      </c>
      <c r="D90" s="120">
        <v>15000</v>
      </c>
      <c r="E90" s="120">
        <f t="shared" si="3"/>
        <v>15</v>
      </c>
      <c r="F90" s="120">
        <v>37500</v>
      </c>
      <c r="G90" s="120">
        <f t="shared" si="4"/>
        <v>37.5</v>
      </c>
      <c r="H90" s="120">
        <f t="shared" si="5"/>
        <v>250</v>
      </c>
      <c r="I90" s="112"/>
    </row>
    <row r="91" spans="1:9" ht="79.5" x14ac:dyDescent="0.25">
      <c r="A91" s="124" t="s">
        <v>183</v>
      </c>
      <c r="B91" s="125" t="s">
        <v>30</v>
      </c>
      <c r="C91" s="126" t="s">
        <v>184</v>
      </c>
      <c r="D91" s="120">
        <v>15000</v>
      </c>
      <c r="E91" s="120">
        <f t="shared" si="3"/>
        <v>15</v>
      </c>
      <c r="F91" s="120">
        <v>37500</v>
      </c>
      <c r="G91" s="120">
        <f t="shared" si="4"/>
        <v>37.5</v>
      </c>
      <c r="H91" s="120">
        <f t="shared" si="5"/>
        <v>250</v>
      </c>
      <c r="I91" s="112"/>
    </row>
    <row r="92" spans="1:9" ht="57" x14ac:dyDescent="0.25">
      <c r="A92" s="124" t="s">
        <v>185</v>
      </c>
      <c r="B92" s="125" t="s">
        <v>30</v>
      </c>
      <c r="C92" s="126" t="s">
        <v>186</v>
      </c>
      <c r="D92" s="120">
        <v>1200</v>
      </c>
      <c r="E92" s="120">
        <f t="shared" si="3"/>
        <v>1.2</v>
      </c>
      <c r="F92" s="120">
        <v>1200</v>
      </c>
      <c r="G92" s="120">
        <f t="shared" si="4"/>
        <v>1.2</v>
      </c>
      <c r="H92" s="120">
        <f t="shared" si="5"/>
        <v>100</v>
      </c>
      <c r="I92" s="112"/>
    </row>
    <row r="93" spans="1:9" ht="90.75" x14ac:dyDescent="0.25">
      <c r="A93" s="124" t="s">
        <v>187</v>
      </c>
      <c r="B93" s="125" t="s">
        <v>30</v>
      </c>
      <c r="C93" s="126" t="s">
        <v>188</v>
      </c>
      <c r="D93" s="120">
        <v>1200</v>
      </c>
      <c r="E93" s="120">
        <f t="shared" si="3"/>
        <v>1.2</v>
      </c>
      <c r="F93" s="120">
        <v>1200</v>
      </c>
      <c r="G93" s="120">
        <f t="shared" si="4"/>
        <v>1.2</v>
      </c>
      <c r="H93" s="120">
        <f t="shared" si="5"/>
        <v>100</v>
      </c>
      <c r="I93" s="112"/>
    </row>
    <row r="94" spans="1:9" ht="45.75" x14ac:dyDescent="0.25">
      <c r="A94" s="124" t="s">
        <v>189</v>
      </c>
      <c r="B94" s="125" t="s">
        <v>30</v>
      </c>
      <c r="C94" s="126" t="s">
        <v>190</v>
      </c>
      <c r="D94" s="120">
        <v>1050</v>
      </c>
      <c r="E94" s="120">
        <f t="shared" si="3"/>
        <v>1.05</v>
      </c>
      <c r="F94" s="120">
        <v>1250</v>
      </c>
      <c r="G94" s="120">
        <f t="shared" si="4"/>
        <v>1.25</v>
      </c>
      <c r="H94" s="120">
        <f t="shared" si="5"/>
        <v>119.04761904761905</v>
      </c>
      <c r="I94" s="112"/>
    </row>
    <row r="95" spans="1:9" ht="68.25" x14ac:dyDescent="0.25">
      <c r="A95" s="124" t="s">
        <v>191</v>
      </c>
      <c r="B95" s="125" t="s">
        <v>30</v>
      </c>
      <c r="C95" s="126" t="s">
        <v>192</v>
      </c>
      <c r="D95" s="120">
        <v>1050</v>
      </c>
      <c r="E95" s="120">
        <f t="shared" si="3"/>
        <v>1.05</v>
      </c>
      <c r="F95" s="120">
        <v>1250</v>
      </c>
      <c r="G95" s="120">
        <f t="shared" si="4"/>
        <v>1.25</v>
      </c>
      <c r="H95" s="120">
        <f t="shared" si="5"/>
        <v>119.04761904761905</v>
      </c>
      <c r="I95" s="112"/>
    </row>
    <row r="96" spans="1:9" ht="45.75" x14ac:dyDescent="0.25">
      <c r="A96" s="124" t="s">
        <v>193</v>
      </c>
      <c r="B96" s="125" t="s">
        <v>30</v>
      </c>
      <c r="C96" s="126" t="s">
        <v>194</v>
      </c>
      <c r="D96" s="120">
        <v>500</v>
      </c>
      <c r="E96" s="120">
        <f t="shared" si="3"/>
        <v>0.5</v>
      </c>
      <c r="F96" s="120">
        <v>500</v>
      </c>
      <c r="G96" s="120">
        <f t="shared" si="4"/>
        <v>0.5</v>
      </c>
      <c r="H96" s="120">
        <f t="shared" si="5"/>
        <v>100</v>
      </c>
      <c r="I96" s="112"/>
    </row>
    <row r="97" spans="1:9" ht="57" x14ac:dyDescent="0.25">
      <c r="A97" s="124" t="s">
        <v>195</v>
      </c>
      <c r="B97" s="125" t="s">
        <v>30</v>
      </c>
      <c r="C97" s="126" t="s">
        <v>196</v>
      </c>
      <c r="D97" s="120">
        <v>500</v>
      </c>
      <c r="E97" s="120">
        <f t="shared" si="3"/>
        <v>0.5</v>
      </c>
      <c r="F97" s="120">
        <v>500</v>
      </c>
      <c r="G97" s="120">
        <f t="shared" si="4"/>
        <v>0.5</v>
      </c>
      <c r="H97" s="120">
        <f t="shared" si="5"/>
        <v>100</v>
      </c>
      <c r="I97" s="112"/>
    </row>
    <row r="98" spans="1:9" ht="57" x14ac:dyDescent="0.25">
      <c r="A98" s="124" t="s">
        <v>197</v>
      </c>
      <c r="B98" s="125" t="s">
        <v>30</v>
      </c>
      <c r="C98" s="126" t="s">
        <v>198</v>
      </c>
      <c r="D98" s="120">
        <v>28200</v>
      </c>
      <c r="E98" s="120">
        <f t="shared" si="3"/>
        <v>28.2</v>
      </c>
      <c r="F98" s="120">
        <v>35250</v>
      </c>
      <c r="G98" s="120">
        <f t="shared" si="4"/>
        <v>35.25</v>
      </c>
      <c r="H98" s="120">
        <f t="shared" si="5"/>
        <v>125</v>
      </c>
      <c r="I98" s="112"/>
    </row>
    <row r="99" spans="1:9" ht="68.25" x14ac:dyDescent="0.25">
      <c r="A99" s="124" t="s">
        <v>199</v>
      </c>
      <c r="B99" s="125" t="s">
        <v>30</v>
      </c>
      <c r="C99" s="126" t="s">
        <v>200</v>
      </c>
      <c r="D99" s="120">
        <v>28200</v>
      </c>
      <c r="E99" s="120">
        <f t="shared" si="3"/>
        <v>28.2</v>
      </c>
      <c r="F99" s="120">
        <v>35250</v>
      </c>
      <c r="G99" s="120">
        <f t="shared" si="4"/>
        <v>35.25</v>
      </c>
      <c r="H99" s="120">
        <f t="shared" si="5"/>
        <v>125</v>
      </c>
      <c r="I99" s="112"/>
    </row>
    <row r="100" spans="1:9" ht="34.5" x14ac:dyDescent="0.25">
      <c r="A100" s="124" t="s">
        <v>201</v>
      </c>
      <c r="B100" s="125" t="s">
        <v>30</v>
      </c>
      <c r="C100" s="126" t="s">
        <v>202</v>
      </c>
      <c r="D100" s="120">
        <v>70</v>
      </c>
      <c r="E100" s="120">
        <f t="shared" si="3"/>
        <v>7.0000000000000007E-2</v>
      </c>
      <c r="F100" s="120">
        <v>75.95</v>
      </c>
      <c r="G100" s="120">
        <f t="shared" si="4"/>
        <v>7.5950000000000004E-2</v>
      </c>
      <c r="H100" s="120">
        <f t="shared" si="5"/>
        <v>108.5</v>
      </c>
      <c r="I100" s="112"/>
    </row>
    <row r="101" spans="1:9" ht="45.75" x14ac:dyDescent="0.25">
      <c r="A101" s="124" t="s">
        <v>203</v>
      </c>
      <c r="B101" s="125" t="s">
        <v>30</v>
      </c>
      <c r="C101" s="126" t="s">
        <v>204</v>
      </c>
      <c r="D101" s="120">
        <v>70</v>
      </c>
      <c r="E101" s="120">
        <f t="shared" si="3"/>
        <v>7.0000000000000007E-2</v>
      </c>
      <c r="F101" s="120">
        <v>75.95</v>
      </c>
      <c r="G101" s="120">
        <f t="shared" si="4"/>
        <v>7.5950000000000004E-2</v>
      </c>
      <c r="H101" s="120">
        <f t="shared" si="5"/>
        <v>108.5</v>
      </c>
      <c r="I101" s="112"/>
    </row>
    <row r="102" spans="1:9" ht="23.25" x14ac:dyDescent="0.25">
      <c r="A102" s="124" t="s">
        <v>205</v>
      </c>
      <c r="B102" s="125" t="s">
        <v>30</v>
      </c>
      <c r="C102" s="126" t="s">
        <v>206</v>
      </c>
      <c r="D102" s="120">
        <v>199150</v>
      </c>
      <c r="E102" s="120">
        <f t="shared" si="3"/>
        <v>199.15</v>
      </c>
      <c r="F102" s="120">
        <v>425094.23</v>
      </c>
      <c r="G102" s="120">
        <f t="shared" si="4"/>
        <v>425.09422999999998</v>
      </c>
      <c r="H102" s="120">
        <f t="shared" si="5"/>
        <v>213.45429575696707</v>
      </c>
      <c r="I102" s="112"/>
    </row>
    <row r="103" spans="1:9" ht="57" x14ac:dyDescent="0.25">
      <c r="A103" s="124" t="s">
        <v>207</v>
      </c>
      <c r="B103" s="125" t="s">
        <v>30</v>
      </c>
      <c r="C103" s="126" t="s">
        <v>208</v>
      </c>
      <c r="D103" s="120">
        <v>199150</v>
      </c>
      <c r="E103" s="120">
        <f t="shared" si="3"/>
        <v>199.15</v>
      </c>
      <c r="F103" s="120">
        <v>425094.23</v>
      </c>
      <c r="G103" s="120">
        <f t="shared" si="4"/>
        <v>425.09422999999998</v>
      </c>
      <c r="H103" s="120">
        <f t="shared" si="5"/>
        <v>213.45429575696707</v>
      </c>
      <c r="I103" s="112"/>
    </row>
    <row r="104" spans="1:9" ht="57" x14ac:dyDescent="0.25">
      <c r="A104" s="124" t="s">
        <v>209</v>
      </c>
      <c r="B104" s="125" t="s">
        <v>30</v>
      </c>
      <c r="C104" s="126" t="s">
        <v>210</v>
      </c>
      <c r="D104" s="120">
        <v>193950</v>
      </c>
      <c r="E104" s="120">
        <f t="shared" si="3"/>
        <v>193.95</v>
      </c>
      <c r="F104" s="120">
        <v>419294.23</v>
      </c>
      <c r="G104" s="120">
        <f t="shared" si="4"/>
        <v>419.29422999999997</v>
      </c>
      <c r="H104" s="120">
        <f t="shared" si="5"/>
        <v>216.18676463005932</v>
      </c>
      <c r="I104" s="112"/>
    </row>
    <row r="105" spans="1:9" ht="57" x14ac:dyDescent="0.25">
      <c r="A105" s="124" t="s">
        <v>211</v>
      </c>
      <c r="B105" s="125" t="s">
        <v>30</v>
      </c>
      <c r="C105" s="126" t="s">
        <v>212</v>
      </c>
      <c r="D105" s="120">
        <v>5200</v>
      </c>
      <c r="E105" s="120">
        <f t="shared" si="3"/>
        <v>5.2</v>
      </c>
      <c r="F105" s="120">
        <v>5800</v>
      </c>
      <c r="G105" s="120">
        <f t="shared" si="4"/>
        <v>5.8</v>
      </c>
      <c r="H105" s="120">
        <f t="shared" si="5"/>
        <v>111.53846153846155</v>
      </c>
      <c r="I105" s="112"/>
    </row>
    <row r="106" spans="1:9" x14ac:dyDescent="0.25">
      <c r="A106" s="124" t="s">
        <v>213</v>
      </c>
      <c r="B106" s="125" t="s">
        <v>30</v>
      </c>
      <c r="C106" s="126" t="s">
        <v>214</v>
      </c>
      <c r="D106" s="120">
        <v>776993452.88</v>
      </c>
      <c r="E106" s="120">
        <f t="shared" si="3"/>
        <v>776993.45288</v>
      </c>
      <c r="F106" s="120">
        <v>219721456.38</v>
      </c>
      <c r="G106" s="120">
        <f t="shared" si="4"/>
        <v>219721.45637999999</v>
      </c>
      <c r="H106" s="120">
        <f t="shared" si="5"/>
        <v>28.278417992530251</v>
      </c>
      <c r="I106" s="112"/>
    </row>
    <row r="107" spans="1:9" ht="23.25" x14ac:dyDescent="0.25">
      <c r="A107" s="124" t="s">
        <v>215</v>
      </c>
      <c r="B107" s="125" t="s">
        <v>30</v>
      </c>
      <c r="C107" s="126" t="s">
        <v>216</v>
      </c>
      <c r="D107" s="120">
        <v>776993452.88</v>
      </c>
      <c r="E107" s="120">
        <f t="shared" si="3"/>
        <v>776993.45288</v>
      </c>
      <c r="F107" s="120">
        <v>219771917.87</v>
      </c>
      <c r="G107" s="120">
        <f t="shared" si="4"/>
        <v>219771.91787</v>
      </c>
      <c r="H107" s="120">
        <f t="shared" si="5"/>
        <v>28.284912447510919</v>
      </c>
      <c r="I107" s="112"/>
    </row>
    <row r="108" spans="1:9" ht="23.25" x14ac:dyDescent="0.25">
      <c r="A108" s="124" t="s">
        <v>217</v>
      </c>
      <c r="B108" s="125" t="s">
        <v>30</v>
      </c>
      <c r="C108" s="126" t="s">
        <v>218</v>
      </c>
      <c r="D108" s="120">
        <v>40200800</v>
      </c>
      <c r="E108" s="120">
        <f t="shared" si="3"/>
        <v>40200.800000000003</v>
      </c>
      <c r="F108" s="120">
        <v>20100100</v>
      </c>
      <c r="G108" s="120">
        <f t="shared" si="4"/>
        <v>20100.099999999999</v>
      </c>
      <c r="H108" s="120">
        <f t="shared" si="5"/>
        <v>49.9992537461941</v>
      </c>
      <c r="I108" s="112"/>
    </row>
    <row r="109" spans="1:9" x14ac:dyDescent="0.25">
      <c r="A109" s="124" t="s">
        <v>219</v>
      </c>
      <c r="B109" s="125" t="s">
        <v>30</v>
      </c>
      <c r="C109" s="126" t="s">
        <v>220</v>
      </c>
      <c r="D109" s="120">
        <v>40200800</v>
      </c>
      <c r="E109" s="120">
        <f t="shared" si="3"/>
        <v>40200.800000000003</v>
      </c>
      <c r="F109" s="120">
        <v>20100100</v>
      </c>
      <c r="G109" s="120">
        <f t="shared" si="4"/>
        <v>20100.099999999999</v>
      </c>
      <c r="H109" s="120">
        <f t="shared" si="5"/>
        <v>49.9992537461941</v>
      </c>
      <c r="I109" s="112"/>
    </row>
    <row r="110" spans="1:9" ht="34.5" x14ac:dyDescent="0.25">
      <c r="A110" s="124" t="s">
        <v>221</v>
      </c>
      <c r="B110" s="125" t="s">
        <v>30</v>
      </c>
      <c r="C110" s="126" t="s">
        <v>222</v>
      </c>
      <c r="D110" s="120">
        <v>40200800</v>
      </c>
      <c r="E110" s="120">
        <f t="shared" si="3"/>
        <v>40200.800000000003</v>
      </c>
      <c r="F110" s="120">
        <v>20100100</v>
      </c>
      <c r="G110" s="120">
        <f t="shared" si="4"/>
        <v>20100.099999999999</v>
      </c>
      <c r="H110" s="120">
        <f t="shared" si="5"/>
        <v>49.9992537461941</v>
      </c>
      <c r="I110" s="112"/>
    </row>
    <row r="111" spans="1:9" ht="23.25" x14ac:dyDescent="0.25">
      <c r="A111" s="124" t="s">
        <v>223</v>
      </c>
      <c r="B111" s="125" t="s">
        <v>30</v>
      </c>
      <c r="C111" s="126" t="s">
        <v>224</v>
      </c>
      <c r="D111" s="120">
        <v>513540052.98000002</v>
      </c>
      <c r="E111" s="120">
        <f t="shared" si="3"/>
        <v>513540.05298000004</v>
      </c>
      <c r="F111" s="120">
        <v>40521950.200000003</v>
      </c>
      <c r="G111" s="120">
        <f t="shared" si="4"/>
        <v>40521.950200000007</v>
      </c>
      <c r="H111" s="120">
        <f t="shared" si="5"/>
        <v>7.890708809343475</v>
      </c>
      <c r="I111" s="112"/>
    </row>
    <row r="112" spans="1:9" ht="45.75" x14ac:dyDescent="0.25">
      <c r="A112" s="124" t="s">
        <v>225</v>
      </c>
      <c r="B112" s="125" t="s">
        <v>30</v>
      </c>
      <c r="C112" s="126" t="s">
        <v>226</v>
      </c>
      <c r="D112" s="120">
        <v>303476100</v>
      </c>
      <c r="E112" s="120">
        <f t="shared" si="3"/>
        <v>303476.09999999998</v>
      </c>
      <c r="F112" s="120">
        <v>13135900</v>
      </c>
      <c r="G112" s="120">
        <f t="shared" si="4"/>
        <v>13135.9</v>
      </c>
      <c r="H112" s="120">
        <f t="shared" si="5"/>
        <v>4.3284792443292899</v>
      </c>
      <c r="I112" s="112"/>
    </row>
    <row r="113" spans="1:9" ht="57" x14ac:dyDescent="0.25">
      <c r="A113" s="124" t="s">
        <v>227</v>
      </c>
      <c r="B113" s="125" t="s">
        <v>30</v>
      </c>
      <c r="C113" s="126" t="s">
        <v>228</v>
      </c>
      <c r="D113" s="120">
        <v>303476100</v>
      </c>
      <c r="E113" s="120">
        <f t="shared" si="3"/>
        <v>303476.09999999998</v>
      </c>
      <c r="F113" s="120">
        <v>13135900</v>
      </c>
      <c r="G113" s="120">
        <f t="shared" si="4"/>
        <v>13135.9</v>
      </c>
      <c r="H113" s="120">
        <f t="shared" si="5"/>
        <v>4.3284792443292899</v>
      </c>
      <c r="I113" s="112"/>
    </row>
    <row r="114" spans="1:9" ht="45.75" x14ac:dyDescent="0.25">
      <c r="A114" s="124" t="s">
        <v>229</v>
      </c>
      <c r="B114" s="125" t="s">
        <v>30</v>
      </c>
      <c r="C114" s="126" t="s">
        <v>230</v>
      </c>
      <c r="D114" s="120">
        <v>419242.93</v>
      </c>
      <c r="E114" s="120">
        <f t="shared" si="3"/>
        <v>419.24293</v>
      </c>
      <c r="F114" s="120" t="s">
        <v>32</v>
      </c>
      <c r="G114" s="120"/>
      <c r="H114" s="120"/>
      <c r="I114" s="112"/>
    </row>
    <row r="115" spans="1:9" ht="45.75" x14ac:dyDescent="0.25">
      <c r="A115" s="124" t="s">
        <v>231</v>
      </c>
      <c r="B115" s="125" t="s">
        <v>30</v>
      </c>
      <c r="C115" s="126" t="s">
        <v>232</v>
      </c>
      <c r="D115" s="120">
        <v>419242.93</v>
      </c>
      <c r="E115" s="120">
        <f t="shared" si="3"/>
        <v>419.24293</v>
      </c>
      <c r="F115" s="120" t="s">
        <v>32</v>
      </c>
      <c r="G115" s="120"/>
      <c r="H115" s="120"/>
      <c r="I115" s="112"/>
    </row>
    <row r="116" spans="1:9" ht="23.25" x14ac:dyDescent="0.25">
      <c r="A116" s="124" t="s">
        <v>233</v>
      </c>
      <c r="B116" s="125" t="s">
        <v>30</v>
      </c>
      <c r="C116" s="126" t="s">
        <v>234</v>
      </c>
      <c r="D116" s="120">
        <v>8411530.0500000007</v>
      </c>
      <c r="E116" s="120">
        <f t="shared" si="3"/>
        <v>8411.5300500000012</v>
      </c>
      <c r="F116" s="120">
        <v>8411530.0500000007</v>
      </c>
      <c r="G116" s="120">
        <f t="shared" si="4"/>
        <v>8411.5300500000012</v>
      </c>
      <c r="H116" s="120">
        <f t="shared" si="5"/>
        <v>100</v>
      </c>
      <c r="I116" s="112"/>
    </row>
    <row r="117" spans="1:9" ht="23.25" x14ac:dyDescent="0.25">
      <c r="A117" s="124" t="s">
        <v>235</v>
      </c>
      <c r="B117" s="125" t="s">
        <v>30</v>
      </c>
      <c r="C117" s="126" t="s">
        <v>236</v>
      </c>
      <c r="D117" s="120">
        <v>8411530.0500000007</v>
      </c>
      <c r="E117" s="120">
        <f t="shared" si="3"/>
        <v>8411.5300500000012</v>
      </c>
      <c r="F117" s="120">
        <v>8411530.0500000007</v>
      </c>
      <c r="G117" s="120">
        <f t="shared" si="4"/>
        <v>8411.5300500000012</v>
      </c>
      <c r="H117" s="120">
        <f t="shared" si="5"/>
        <v>100</v>
      </c>
      <c r="I117" s="112"/>
    </row>
    <row r="118" spans="1:9" ht="45.75" x14ac:dyDescent="0.25">
      <c r="A118" s="124" t="s">
        <v>237</v>
      </c>
      <c r="B118" s="125" t="s">
        <v>30</v>
      </c>
      <c r="C118" s="126" t="s">
        <v>238</v>
      </c>
      <c r="D118" s="120">
        <v>181966380</v>
      </c>
      <c r="E118" s="120">
        <f t="shared" si="3"/>
        <v>181966.38</v>
      </c>
      <c r="F118" s="120">
        <v>9025820.1500000004</v>
      </c>
      <c r="G118" s="120">
        <f t="shared" si="4"/>
        <v>9025.8201499999996</v>
      </c>
      <c r="H118" s="120">
        <f t="shared" si="5"/>
        <v>4.9601581072283789</v>
      </c>
      <c r="I118" s="112"/>
    </row>
    <row r="119" spans="1:9" ht="57" x14ac:dyDescent="0.25">
      <c r="A119" s="124" t="s">
        <v>239</v>
      </c>
      <c r="B119" s="125" t="s">
        <v>30</v>
      </c>
      <c r="C119" s="126" t="s">
        <v>240</v>
      </c>
      <c r="D119" s="120">
        <v>181966380</v>
      </c>
      <c r="E119" s="120">
        <f t="shared" si="3"/>
        <v>181966.38</v>
      </c>
      <c r="F119" s="120">
        <v>9025820.1500000004</v>
      </c>
      <c r="G119" s="120">
        <f t="shared" si="4"/>
        <v>9025.8201499999996</v>
      </c>
      <c r="H119" s="120">
        <f t="shared" si="5"/>
        <v>4.9601581072283789</v>
      </c>
      <c r="I119" s="112"/>
    </row>
    <row r="120" spans="1:9" x14ac:dyDescent="0.25">
      <c r="A120" s="124" t="s">
        <v>241</v>
      </c>
      <c r="B120" s="125" t="s">
        <v>30</v>
      </c>
      <c r="C120" s="126" t="s">
        <v>242</v>
      </c>
      <c r="D120" s="120">
        <v>19266800</v>
      </c>
      <c r="E120" s="120">
        <f t="shared" si="3"/>
        <v>19266.8</v>
      </c>
      <c r="F120" s="120">
        <v>9948700</v>
      </c>
      <c r="G120" s="120">
        <f t="shared" si="4"/>
        <v>9948.7000000000007</v>
      </c>
      <c r="H120" s="120">
        <f t="shared" si="5"/>
        <v>51.636493865094366</v>
      </c>
      <c r="I120" s="112"/>
    </row>
    <row r="121" spans="1:9" x14ac:dyDescent="0.25">
      <c r="A121" s="124" t="s">
        <v>243</v>
      </c>
      <c r="B121" s="125" t="s">
        <v>30</v>
      </c>
      <c r="C121" s="126" t="s">
        <v>244</v>
      </c>
      <c r="D121" s="120">
        <v>19266800</v>
      </c>
      <c r="E121" s="120">
        <f t="shared" si="3"/>
        <v>19266.8</v>
      </c>
      <c r="F121" s="120">
        <v>9948700</v>
      </c>
      <c r="G121" s="120">
        <f t="shared" si="4"/>
        <v>9948.7000000000007</v>
      </c>
      <c r="H121" s="120">
        <f t="shared" si="5"/>
        <v>51.636493865094366</v>
      </c>
      <c r="I121" s="112"/>
    </row>
    <row r="122" spans="1:9" ht="23.25" x14ac:dyDescent="0.25">
      <c r="A122" s="124" t="s">
        <v>245</v>
      </c>
      <c r="B122" s="125" t="s">
        <v>30</v>
      </c>
      <c r="C122" s="126" t="s">
        <v>246</v>
      </c>
      <c r="D122" s="120">
        <v>215537599.90000001</v>
      </c>
      <c r="E122" s="120">
        <f t="shared" si="3"/>
        <v>215537.5999</v>
      </c>
      <c r="F122" s="120">
        <v>155222217.66999999</v>
      </c>
      <c r="G122" s="120">
        <f t="shared" si="4"/>
        <v>155222.21766999998</v>
      </c>
      <c r="H122" s="120">
        <f t="shared" si="5"/>
        <v>72.016306083957645</v>
      </c>
      <c r="I122" s="112"/>
    </row>
    <row r="123" spans="1:9" ht="23.25" x14ac:dyDescent="0.25">
      <c r="A123" s="124" t="s">
        <v>247</v>
      </c>
      <c r="B123" s="125" t="s">
        <v>30</v>
      </c>
      <c r="C123" s="126" t="s">
        <v>248</v>
      </c>
      <c r="D123" s="120">
        <v>213774999.90000001</v>
      </c>
      <c r="E123" s="120">
        <f t="shared" si="3"/>
        <v>213774.9999</v>
      </c>
      <c r="F123" s="120">
        <v>154521738.96000001</v>
      </c>
      <c r="G123" s="120">
        <f t="shared" si="4"/>
        <v>154521.73896000002</v>
      </c>
      <c r="H123" s="120">
        <f t="shared" si="5"/>
        <v>72.282417977912488</v>
      </c>
      <c r="I123" s="112"/>
    </row>
    <row r="124" spans="1:9" ht="34.5" x14ac:dyDescent="0.25">
      <c r="A124" s="124" t="s">
        <v>249</v>
      </c>
      <c r="B124" s="125" t="s">
        <v>30</v>
      </c>
      <c r="C124" s="126" t="s">
        <v>250</v>
      </c>
      <c r="D124" s="120">
        <v>213774999.90000001</v>
      </c>
      <c r="E124" s="120">
        <f t="shared" si="3"/>
        <v>213774.9999</v>
      </c>
      <c r="F124" s="120">
        <v>154521738.96000001</v>
      </c>
      <c r="G124" s="120">
        <f t="shared" si="4"/>
        <v>154521.73896000002</v>
      </c>
      <c r="H124" s="120">
        <f t="shared" si="5"/>
        <v>72.282417977912488</v>
      </c>
      <c r="I124" s="112"/>
    </row>
    <row r="125" spans="1:9" ht="45.75" x14ac:dyDescent="0.25">
      <c r="A125" s="124" t="s">
        <v>251</v>
      </c>
      <c r="B125" s="125" t="s">
        <v>30</v>
      </c>
      <c r="C125" s="126" t="s">
        <v>252</v>
      </c>
      <c r="D125" s="120">
        <v>6700</v>
      </c>
      <c r="E125" s="120">
        <f t="shared" si="3"/>
        <v>6.7</v>
      </c>
      <c r="F125" s="120" t="s">
        <v>32</v>
      </c>
      <c r="G125" s="120"/>
      <c r="H125" s="120"/>
      <c r="I125" s="112"/>
    </row>
    <row r="126" spans="1:9" ht="45.75" x14ac:dyDescent="0.25">
      <c r="A126" s="124" t="s">
        <v>253</v>
      </c>
      <c r="B126" s="125" t="s">
        <v>30</v>
      </c>
      <c r="C126" s="126" t="s">
        <v>254</v>
      </c>
      <c r="D126" s="120">
        <v>6700</v>
      </c>
      <c r="E126" s="120">
        <f t="shared" si="3"/>
        <v>6.7</v>
      </c>
      <c r="F126" s="120" t="s">
        <v>32</v>
      </c>
      <c r="G126" s="120"/>
      <c r="H126" s="120"/>
      <c r="I126" s="112"/>
    </row>
    <row r="127" spans="1:9" ht="23.25" x14ac:dyDescent="0.25">
      <c r="A127" s="124" t="s">
        <v>255</v>
      </c>
      <c r="B127" s="125" t="s">
        <v>30</v>
      </c>
      <c r="C127" s="126" t="s">
        <v>256</v>
      </c>
      <c r="D127" s="120">
        <v>1755900</v>
      </c>
      <c r="E127" s="120">
        <f t="shared" si="3"/>
        <v>1755.9</v>
      </c>
      <c r="F127" s="120">
        <v>700478.71</v>
      </c>
      <c r="G127" s="120">
        <f t="shared" si="4"/>
        <v>700.47870999999998</v>
      </c>
      <c r="H127" s="120">
        <f t="shared" si="5"/>
        <v>39.892858932741042</v>
      </c>
      <c r="I127" s="112"/>
    </row>
    <row r="128" spans="1:9" ht="23.25" x14ac:dyDescent="0.25">
      <c r="A128" s="124" t="s">
        <v>257</v>
      </c>
      <c r="B128" s="125" t="s">
        <v>30</v>
      </c>
      <c r="C128" s="126" t="s">
        <v>258</v>
      </c>
      <c r="D128" s="120">
        <v>1755900</v>
      </c>
      <c r="E128" s="120">
        <f t="shared" si="3"/>
        <v>1755.9</v>
      </c>
      <c r="F128" s="120">
        <v>700478.71</v>
      </c>
      <c r="G128" s="120">
        <f t="shared" si="4"/>
        <v>700.47870999999998</v>
      </c>
      <c r="H128" s="120">
        <f t="shared" si="5"/>
        <v>39.892858932741042</v>
      </c>
      <c r="I128" s="112"/>
    </row>
    <row r="129" spans="1:9" x14ac:dyDescent="0.25">
      <c r="A129" s="124" t="s">
        <v>259</v>
      </c>
      <c r="B129" s="125" t="s">
        <v>30</v>
      </c>
      <c r="C129" s="126" t="s">
        <v>260</v>
      </c>
      <c r="D129" s="120">
        <v>7715000</v>
      </c>
      <c r="E129" s="120">
        <f t="shared" si="3"/>
        <v>7715</v>
      </c>
      <c r="F129" s="120">
        <v>3927650</v>
      </c>
      <c r="G129" s="120">
        <f t="shared" si="4"/>
        <v>3927.65</v>
      </c>
      <c r="H129" s="120">
        <f t="shared" si="5"/>
        <v>50.909267660401817</v>
      </c>
      <c r="I129" s="112"/>
    </row>
    <row r="130" spans="1:9" ht="45.75" x14ac:dyDescent="0.25">
      <c r="A130" s="124" t="s">
        <v>261</v>
      </c>
      <c r="B130" s="125" t="s">
        <v>30</v>
      </c>
      <c r="C130" s="126" t="s">
        <v>262</v>
      </c>
      <c r="D130" s="120">
        <v>7715000</v>
      </c>
      <c r="E130" s="120">
        <f t="shared" si="3"/>
        <v>7715</v>
      </c>
      <c r="F130" s="120">
        <v>3927650</v>
      </c>
      <c r="G130" s="120">
        <f t="shared" si="4"/>
        <v>3927.65</v>
      </c>
      <c r="H130" s="120">
        <f t="shared" si="5"/>
        <v>50.909267660401817</v>
      </c>
      <c r="I130" s="112"/>
    </row>
    <row r="131" spans="1:9" ht="57" x14ac:dyDescent="0.25">
      <c r="A131" s="124" t="s">
        <v>263</v>
      </c>
      <c r="B131" s="125" t="s">
        <v>30</v>
      </c>
      <c r="C131" s="126" t="s">
        <v>264</v>
      </c>
      <c r="D131" s="120">
        <v>7715000</v>
      </c>
      <c r="E131" s="120">
        <f t="shared" si="3"/>
        <v>7715</v>
      </c>
      <c r="F131" s="120">
        <v>3927650</v>
      </c>
      <c r="G131" s="120">
        <f t="shared" si="4"/>
        <v>3927.65</v>
      </c>
      <c r="H131" s="120">
        <f t="shared" si="5"/>
        <v>50.909267660401817</v>
      </c>
      <c r="I131" s="112"/>
    </row>
    <row r="132" spans="1:9" ht="34.5" x14ac:dyDescent="0.25">
      <c r="A132" s="124" t="s">
        <v>265</v>
      </c>
      <c r="B132" s="125" t="s">
        <v>30</v>
      </c>
      <c r="C132" s="126" t="s">
        <v>266</v>
      </c>
      <c r="D132" s="120" t="s">
        <v>32</v>
      </c>
      <c r="E132" s="120"/>
      <c r="F132" s="120">
        <v>-50461.49</v>
      </c>
      <c r="G132" s="120">
        <f t="shared" si="4"/>
        <v>-50.461489999999998</v>
      </c>
      <c r="H132" s="120"/>
      <c r="I132" s="112"/>
    </row>
    <row r="133" spans="1:9" ht="34.5" x14ac:dyDescent="0.25">
      <c r="A133" s="124" t="s">
        <v>267</v>
      </c>
      <c r="B133" s="125" t="s">
        <v>30</v>
      </c>
      <c r="C133" s="126" t="s">
        <v>268</v>
      </c>
      <c r="D133" s="120" t="s">
        <v>32</v>
      </c>
      <c r="E133" s="120"/>
      <c r="F133" s="120">
        <v>-50461.49</v>
      </c>
      <c r="G133" s="120">
        <f t="shared" si="4"/>
        <v>-50.461489999999998</v>
      </c>
      <c r="H133" s="120"/>
      <c r="I133" s="112"/>
    </row>
    <row r="134" spans="1:9" ht="34.5" x14ac:dyDescent="0.25">
      <c r="A134" s="124" t="s">
        <v>269</v>
      </c>
      <c r="B134" s="125" t="s">
        <v>30</v>
      </c>
      <c r="C134" s="126" t="s">
        <v>270</v>
      </c>
      <c r="D134" s="120" t="s">
        <v>32</v>
      </c>
      <c r="E134" s="120"/>
      <c r="F134" s="120">
        <v>-50461.49</v>
      </c>
      <c r="G134" s="120">
        <f t="shared" si="4"/>
        <v>-50.461489999999998</v>
      </c>
      <c r="H134" s="120"/>
      <c r="I134" s="112"/>
    </row>
    <row r="135" spans="1:9" ht="12.95" customHeight="1" x14ac:dyDescent="0.25">
      <c r="A135" s="6"/>
      <c r="B135" s="116"/>
      <c r="C135" s="116"/>
      <c r="D135" s="116"/>
      <c r="E135" s="116"/>
      <c r="F135" s="116"/>
      <c r="G135" s="116"/>
      <c r="H135" s="116"/>
      <c r="I135" s="3"/>
    </row>
    <row r="136" spans="1:9" ht="12.95" customHeight="1" x14ac:dyDescent="0.25">
      <c r="A136" s="6"/>
      <c r="B136" s="6"/>
      <c r="C136" s="6"/>
      <c r="D136" s="15"/>
      <c r="E136" s="15"/>
      <c r="F136" s="15"/>
      <c r="G136" s="15"/>
      <c r="H136" s="15"/>
      <c r="I136" s="3"/>
    </row>
  </sheetData>
  <mergeCells count="12">
    <mergeCell ref="E6:H6"/>
    <mergeCell ref="A7:H7"/>
    <mergeCell ref="E2:H2"/>
    <mergeCell ref="E3:H3"/>
    <mergeCell ref="E4:H4"/>
    <mergeCell ref="E5:H5"/>
    <mergeCell ref="H10:H11"/>
    <mergeCell ref="A10:A11"/>
    <mergeCell ref="B10:B11"/>
    <mergeCell ref="C10:C11"/>
    <mergeCell ref="E10:E11"/>
    <mergeCell ref="G10:G11"/>
  </mergeCells>
  <pageMargins left="1.1811023622047245" right="0.39370078740157483" top="0.78740157480314965" bottom="0.78740157480314965" header="0" footer="0"/>
  <pageSetup paperSize="9" scale="66" fitToWidth="2" fitToHeight="0" orientation="portrait" r:id="rId1"/>
  <headerFooter differentFirst="1" scaleWithDoc="0">
    <oddHeader>&amp;C&amp;P</oddHead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tabSelected="1" zoomScaleNormal="100" zoomScaleSheetLayoutView="100" workbookViewId="0">
      <selection activeCell="H15" sqref="H15"/>
    </sheetView>
  </sheetViews>
  <sheetFormatPr defaultRowHeight="15" x14ac:dyDescent="0.25"/>
  <cols>
    <col min="1" max="1" width="53.85546875" style="1" customWidth="1"/>
    <col min="2" max="2" width="5" style="1" customWidth="1"/>
    <col min="3" max="3" width="27.42578125" style="1" customWidth="1"/>
    <col min="4" max="4" width="15.42578125" style="1" hidden="1" customWidth="1"/>
    <col min="5" max="5" width="13.28515625" style="1" customWidth="1"/>
    <col min="6" max="6" width="15.5703125" style="1" hidden="1" customWidth="1"/>
    <col min="7" max="7" width="15.5703125" style="1" customWidth="1"/>
    <col min="8" max="8" width="19.28515625" style="1" customWidth="1"/>
    <col min="9" max="9" width="5.5703125" style="1" customWidth="1"/>
    <col min="10" max="16384" width="9.140625" style="1"/>
  </cols>
  <sheetData>
    <row r="1" spans="1:9" ht="24.75" customHeight="1" x14ac:dyDescent="0.3">
      <c r="A1" s="16"/>
      <c r="B1" s="17"/>
      <c r="C1" s="18"/>
      <c r="D1" s="18"/>
      <c r="E1" s="179" t="s">
        <v>722</v>
      </c>
      <c r="F1" s="179"/>
      <c r="G1" s="179"/>
      <c r="H1" s="179"/>
      <c r="I1" s="179"/>
    </row>
    <row r="2" spans="1:9" ht="18" customHeight="1" x14ac:dyDescent="0.3">
      <c r="A2" s="16"/>
      <c r="B2" s="17"/>
      <c r="C2" s="18"/>
      <c r="D2" s="18"/>
      <c r="E2" s="179" t="s">
        <v>714</v>
      </c>
      <c r="F2" s="179"/>
      <c r="G2" s="179"/>
      <c r="H2" s="179"/>
      <c r="I2" s="179"/>
    </row>
    <row r="3" spans="1:9" ht="20.25" customHeight="1" x14ac:dyDescent="0.3">
      <c r="A3" s="16"/>
      <c r="B3" s="17"/>
      <c r="C3" s="18"/>
      <c r="D3" s="18"/>
      <c r="E3" s="179" t="s">
        <v>718</v>
      </c>
      <c r="F3" s="179"/>
      <c r="G3" s="179"/>
      <c r="H3" s="179"/>
      <c r="I3" s="179"/>
    </row>
    <row r="4" spans="1:9" ht="18" customHeight="1" x14ac:dyDescent="0.3">
      <c r="A4" s="16"/>
      <c r="B4" s="17"/>
      <c r="C4" s="18"/>
      <c r="D4" s="18"/>
      <c r="E4" s="180" t="s">
        <v>728</v>
      </c>
      <c r="F4" s="180"/>
      <c r="G4" s="180"/>
      <c r="H4" s="180"/>
      <c r="I4" s="180"/>
    </row>
    <row r="5" spans="1:9" ht="14.1" customHeight="1" x14ac:dyDescent="0.25">
      <c r="A5" s="16"/>
      <c r="B5" s="17"/>
      <c r="C5" s="18"/>
      <c r="D5" s="18"/>
      <c r="E5" s="141"/>
      <c r="F5" s="142"/>
      <c r="G5" s="142"/>
      <c r="H5" s="142"/>
      <c r="I5" s="142"/>
    </row>
    <row r="6" spans="1:9" ht="22.5" customHeight="1" x14ac:dyDescent="0.3">
      <c r="A6" s="181" t="s">
        <v>723</v>
      </c>
      <c r="B6" s="181"/>
      <c r="C6" s="181"/>
      <c r="D6" s="181"/>
      <c r="E6" s="181"/>
      <c r="F6" s="181"/>
      <c r="G6" s="181"/>
      <c r="H6" s="181"/>
      <c r="I6" s="181"/>
    </row>
    <row r="7" spans="1:9" ht="24.75" customHeight="1" x14ac:dyDescent="0.25">
      <c r="A7" s="2"/>
      <c r="B7" s="2"/>
      <c r="C7" s="2"/>
      <c r="D7" s="8"/>
      <c r="E7" s="8"/>
      <c r="F7" s="6"/>
      <c r="G7" s="6"/>
      <c r="H7" s="109" t="s">
        <v>719</v>
      </c>
      <c r="I7" s="3"/>
    </row>
    <row r="8" spans="1:9" ht="11.45" customHeight="1" x14ac:dyDescent="0.25">
      <c r="A8" s="173" t="s">
        <v>3</v>
      </c>
      <c r="B8" s="173" t="s">
        <v>271</v>
      </c>
      <c r="C8" s="173" t="s">
        <v>272</v>
      </c>
      <c r="D8" s="87"/>
      <c r="E8" s="171" t="s">
        <v>711</v>
      </c>
      <c r="F8" s="127"/>
      <c r="G8" s="182" t="s">
        <v>712</v>
      </c>
      <c r="H8" s="171" t="s">
        <v>721</v>
      </c>
      <c r="I8" s="91"/>
    </row>
    <row r="9" spans="1:9" ht="99" customHeight="1" x14ac:dyDescent="0.25">
      <c r="A9" s="174"/>
      <c r="B9" s="174"/>
      <c r="C9" s="174"/>
      <c r="D9" s="88"/>
      <c r="E9" s="172"/>
      <c r="F9" s="127"/>
      <c r="G9" s="183"/>
      <c r="H9" s="172"/>
      <c r="I9" s="91"/>
    </row>
    <row r="10" spans="1:9" ht="11.45" customHeight="1" x14ac:dyDescent="0.25">
      <c r="A10" s="113" t="s">
        <v>15</v>
      </c>
      <c r="B10" s="113" t="s">
        <v>16</v>
      </c>
      <c r="C10" s="113" t="s">
        <v>17</v>
      </c>
      <c r="D10" s="114" t="s">
        <v>18</v>
      </c>
      <c r="E10" s="115" t="s">
        <v>18</v>
      </c>
      <c r="F10" s="114" t="s">
        <v>27</v>
      </c>
      <c r="G10" s="115" t="s">
        <v>19</v>
      </c>
      <c r="H10" s="115" t="s">
        <v>20</v>
      </c>
      <c r="I10" s="4"/>
    </row>
    <row r="11" spans="1:9" ht="30" customHeight="1" x14ac:dyDescent="0.25">
      <c r="A11" s="129" t="s">
        <v>273</v>
      </c>
      <c r="B11" s="118" t="s">
        <v>274</v>
      </c>
      <c r="C11" s="130" t="s">
        <v>31</v>
      </c>
      <c r="D11" s="131">
        <v>957663242.88</v>
      </c>
      <c r="E11" s="131">
        <f>D11/1000</f>
        <v>957663.24288000003</v>
      </c>
      <c r="F11" s="131">
        <v>302197526.68000001</v>
      </c>
      <c r="G11" s="131">
        <f>F11/1000</f>
        <v>302197.52668000001</v>
      </c>
      <c r="H11" s="132">
        <f>G11/E11*100</f>
        <v>31.555719500228001</v>
      </c>
      <c r="I11" s="112"/>
    </row>
    <row r="12" spans="1:9" ht="14.25" customHeight="1" x14ac:dyDescent="0.25">
      <c r="A12" s="121" t="s">
        <v>33</v>
      </c>
      <c r="B12" s="133"/>
      <c r="C12" s="126"/>
      <c r="D12" s="126"/>
      <c r="E12" s="131"/>
      <c r="F12" s="126"/>
      <c r="G12" s="131"/>
      <c r="H12" s="132"/>
      <c r="I12" s="112"/>
    </row>
    <row r="13" spans="1:9" x14ac:dyDescent="0.25">
      <c r="A13" s="134" t="s">
        <v>275</v>
      </c>
      <c r="B13" s="125" t="s">
        <v>274</v>
      </c>
      <c r="C13" s="126" t="s">
        <v>276</v>
      </c>
      <c r="D13" s="120">
        <v>86506182.930000007</v>
      </c>
      <c r="E13" s="131">
        <f t="shared" ref="E13:E75" si="0">D13/1000</f>
        <v>86506.18293000001</v>
      </c>
      <c r="F13" s="120">
        <v>34899938.640000001</v>
      </c>
      <c r="G13" s="131">
        <f t="shared" ref="G13:G75" si="1">F13/1000</f>
        <v>34899.93864</v>
      </c>
      <c r="H13" s="132">
        <f t="shared" ref="H13:H75" si="2">G13/E13*100</f>
        <v>40.343866135257294</v>
      </c>
      <c r="I13" s="112"/>
    </row>
    <row r="14" spans="1:9" ht="23.25" x14ac:dyDescent="0.25">
      <c r="A14" s="134" t="s">
        <v>277</v>
      </c>
      <c r="B14" s="125" t="s">
        <v>274</v>
      </c>
      <c r="C14" s="126" t="s">
        <v>278</v>
      </c>
      <c r="D14" s="120">
        <v>1357051.4</v>
      </c>
      <c r="E14" s="131">
        <f t="shared" si="0"/>
        <v>1357.0513999999998</v>
      </c>
      <c r="F14" s="120">
        <v>808155.45</v>
      </c>
      <c r="G14" s="131">
        <f t="shared" si="1"/>
        <v>808.15544999999997</v>
      </c>
      <c r="H14" s="132">
        <f t="shared" si="2"/>
        <v>59.552309514584344</v>
      </c>
      <c r="I14" s="112"/>
    </row>
    <row r="15" spans="1:9" ht="45.75" x14ac:dyDescent="0.25">
      <c r="A15" s="134" t="s">
        <v>279</v>
      </c>
      <c r="B15" s="125" t="s">
        <v>274</v>
      </c>
      <c r="C15" s="126" t="s">
        <v>280</v>
      </c>
      <c r="D15" s="120">
        <v>1357051.4</v>
      </c>
      <c r="E15" s="131">
        <f t="shared" si="0"/>
        <v>1357.0513999999998</v>
      </c>
      <c r="F15" s="120">
        <v>808155.45</v>
      </c>
      <c r="G15" s="131">
        <f t="shared" si="1"/>
        <v>808.15544999999997</v>
      </c>
      <c r="H15" s="132">
        <f t="shared" si="2"/>
        <v>59.552309514584344</v>
      </c>
      <c r="I15" s="112"/>
    </row>
    <row r="16" spans="1:9" ht="23.25" x14ac:dyDescent="0.25">
      <c r="A16" s="134" t="s">
        <v>281</v>
      </c>
      <c r="B16" s="125" t="s">
        <v>274</v>
      </c>
      <c r="C16" s="126" t="s">
        <v>282</v>
      </c>
      <c r="D16" s="120">
        <v>1357051.4</v>
      </c>
      <c r="E16" s="131">
        <f t="shared" si="0"/>
        <v>1357.0513999999998</v>
      </c>
      <c r="F16" s="120">
        <v>808155.45</v>
      </c>
      <c r="G16" s="131">
        <f t="shared" si="1"/>
        <v>808.15544999999997</v>
      </c>
      <c r="H16" s="132">
        <f t="shared" si="2"/>
        <v>59.552309514584344</v>
      </c>
      <c r="I16" s="112"/>
    </row>
    <row r="17" spans="1:9" x14ac:dyDescent="0.25">
      <c r="A17" s="134" t="s">
        <v>283</v>
      </c>
      <c r="B17" s="125" t="s">
        <v>274</v>
      </c>
      <c r="C17" s="126" t="s">
        <v>284</v>
      </c>
      <c r="D17" s="120">
        <v>880000</v>
      </c>
      <c r="E17" s="131">
        <f t="shared" si="0"/>
        <v>880</v>
      </c>
      <c r="F17" s="120">
        <v>444076.09</v>
      </c>
      <c r="G17" s="131">
        <f t="shared" si="1"/>
        <v>444.07609000000002</v>
      </c>
      <c r="H17" s="132">
        <f t="shared" si="2"/>
        <v>50.463192045454555</v>
      </c>
      <c r="I17" s="112"/>
    </row>
    <row r="18" spans="1:9" ht="23.25" x14ac:dyDescent="0.25">
      <c r="A18" s="134" t="s">
        <v>285</v>
      </c>
      <c r="B18" s="125" t="s">
        <v>274</v>
      </c>
      <c r="C18" s="126" t="s">
        <v>286</v>
      </c>
      <c r="D18" s="120">
        <v>212051.4</v>
      </c>
      <c r="E18" s="131">
        <f t="shared" si="0"/>
        <v>212.0514</v>
      </c>
      <c r="F18" s="120">
        <v>212051.4</v>
      </c>
      <c r="G18" s="131">
        <f t="shared" si="1"/>
        <v>212.0514</v>
      </c>
      <c r="H18" s="132">
        <f t="shared" si="2"/>
        <v>100</v>
      </c>
      <c r="I18" s="112"/>
    </row>
    <row r="19" spans="1:9" ht="34.5" x14ac:dyDescent="0.25">
      <c r="A19" s="134" t="s">
        <v>287</v>
      </c>
      <c r="B19" s="125" t="s">
        <v>274</v>
      </c>
      <c r="C19" s="126" t="s">
        <v>288</v>
      </c>
      <c r="D19" s="120">
        <v>265000</v>
      </c>
      <c r="E19" s="131">
        <f t="shared" si="0"/>
        <v>265</v>
      </c>
      <c r="F19" s="120">
        <v>152027.96</v>
      </c>
      <c r="G19" s="131">
        <f t="shared" si="1"/>
        <v>152.02795999999998</v>
      </c>
      <c r="H19" s="132">
        <f t="shared" si="2"/>
        <v>57.369041509433949</v>
      </c>
      <c r="I19" s="112"/>
    </row>
    <row r="20" spans="1:9" ht="34.5" x14ac:dyDescent="0.25">
      <c r="A20" s="134" t="s">
        <v>289</v>
      </c>
      <c r="B20" s="125" t="s">
        <v>274</v>
      </c>
      <c r="C20" s="126" t="s">
        <v>290</v>
      </c>
      <c r="D20" s="120">
        <v>3935800</v>
      </c>
      <c r="E20" s="131">
        <f t="shared" si="0"/>
        <v>3935.8</v>
      </c>
      <c r="F20" s="120">
        <v>2153546.71</v>
      </c>
      <c r="G20" s="131">
        <f t="shared" si="1"/>
        <v>2153.5467100000001</v>
      </c>
      <c r="H20" s="132">
        <f t="shared" si="2"/>
        <v>54.716873570811522</v>
      </c>
      <c r="I20" s="112"/>
    </row>
    <row r="21" spans="1:9" ht="45.75" x14ac:dyDescent="0.25">
      <c r="A21" s="134" t="s">
        <v>279</v>
      </c>
      <c r="B21" s="125" t="s">
        <v>274</v>
      </c>
      <c r="C21" s="126" t="s">
        <v>291</v>
      </c>
      <c r="D21" s="120">
        <v>3766800</v>
      </c>
      <c r="E21" s="131">
        <f t="shared" si="0"/>
        <v>3766.8</v>
      </c>
      <c r="F21" s="120">
        <v>2152446.71</v>
      </c>
      <c r="G21" s="131">
        <f t="shared" si="1"/>
        <v>2152.4467100000002</v>
      </c>
      <c r="H21" s="132">
        <f t="shared" si="2"/>
        <v>57.142580174153125</v>
      </c>
      <c r="I21" s="112"/>
    </row>
    <row r="22" spans="1:9" ht="23.25" x14ac:dyDescent="0.25">
      <c r="A22" s="134" t="s">
        <v>281</v>
      </c>
      <c r="B22" s="125" t="s">
        <v>274</v>
      </c>
      <c r="C22" s="126" t="s">
        <v>292</v>
      </c>
      <c r="D22" s="120">
        <v>3766800</v>
      </c>
      <c r="E22" s="131">
        <f t="shared" si="0"/>
        <v>3766.8</v>
      </c>
      <c r="F22" s="120">
        <v>2152446.71</v>
      </c>
      <c r="G22" s="131">
        <f t="shared" si="1"/>
        <v>2152.4467100000002</v>
      </c>
      <c r="H22" s="132">
        <f t="shared" si="2"/>
        <v>57.142580174153125</v>
      </c>
      <c r="I22" s="112"/>
    </row>
    <row r="23" spans="1:9" x14ac:dyDescent="0.25">
      <c r="A23" s="134" t="s">
        <v>283</v>
      </c>
      <c r="B23" s="125" t="s">
        <v>274</v>
      </c>
      <c r="C23" s="126" t="s">
        <v>293</v>
      </c>
      <c r="D23" s="120">
        <v>2328400</v>
      </c>
      <c r="E23" s="131">
        <f t="shared" si="0"/>
        <v>2328.4</v>
      </c>
      <c r="F23" s="120">
        <v>1271132.01</v>
      </c>
      <c r="G23" s="131">
        <f t="shared" si="1"/>
        <v>1271.13201</v>
      </c>
      <c r="H23" s="132">
        <f t="shared" si="2"/>
        <v>54.592510307507304</v>
      </c>
      <c r="I23" s="112"/>
    </row>
    <row r="24" spans="1:9" ht="23.25" x14ac:dyDescent="0.25">
      <c r="A24" s="134" t="s">
        <v>285</v>
      </c>
      <c r="B24" s="125" t="s">
        <v>274</v>
      </c>
      <c r="C24" s="126" t="s">
        <v>294</v>
      </c>
      <c r="D24" s="120">
        <v>495305</v>
      </c>
      <c r="E24" s="131">
        <f t="shared" si="0"/>
        <v>495.30500000000001</v>
      </c>
      <c r="F24" s="120">
        <v>493842.8</v>
      </c>
      <c r="G24" s="131">
        <f t="shared" si="1"/>
        <v>493.84280000000001</v>
      </c>
      <c r="H24" s="132">
        <f t="shared" si="2"/>
        <v>99.704787958934389</v>
      </c>
      <c r="I24" s="112"/>
    </row>
    <row r="25" spans="1:9" ht="45.75" x14ac:dyDescent="0.25">
      <c r="A25" s="134" t="s">
        <v>295</v>
      </c>
      <c r="B25" s="125" t="s">
        <v>274</v>
      </c>
      <c r="C25" s="126" t="s">
        <v>296</v>
      </c>
      <c r="D25" s="120">
        <v>240000</v>
      </c>
      <c r="E25" s="131">
        <f t="shared" si="0"/>
        <v>240</v>
      </c>
      <c r="F25" s="120">
        <v>110000</v>
      </c>
      <c r="G25" s="131">
        <f t="shared" si="1"/>
        <v>110</v>
      </c>
      <c r="H25" s="132">
        <f t="shared" si="2"/>
        <v>45.833333333333329</v>
      </c>
      <c r="I25" s="112"/>
    </row>
    <row r="26" spans="1:9" ht="34.5" x14ac:dyDescent="0.25">
      <c r="A26" s="134" t="s">
        <v>287</v>
      </c>
      <c r="B26" s="125" t="s">
        <v>274</v>
      </c>
      <c r="C26" s="126" t="s">
        <v>297</v>
      </c>
      <c r="D26" s="120">
        <v>703095</v>
      </c>
      <c r="E26" s="131">
        <f t="shared" si="0"/>
        <v>703.09500000000003</v>
      </c>
      <c r="F26" s="120">
        <v>277471.90000000002</v>
      </c>
      <c r="G26" s="131">
        <f t="shared" si="1"/>
        <v>277.47190000000001</v>
      </c>
      <c r="H26" s="132">
        <f t="shared" si="2"/>
        <v>39.464354034661028</v>
      </c>
      <c r="I26" s="112"/>
    </row>
    <row r="27" spans="1:9" ht="23.25" x14ac:dyDescent="0.25">
      <c r="A27" s="134" t="s">
        <v>298</v>
      </c>
      <c r="B27" s="125" t="s">
        <v>274</v>
      </c>
      <c r="C27" s="126" t="s">
        <v>299</v>
      </c>
      <c r="D27" s="120">
        <v>159000</v>
      </c>
      <c r="E27" s="131">
        <f t="shared" si="0"/>
        <v>159</v>
      </c>
      <c r="F27" s="120" t="s">
        <v>32</v>
      </c>
      <c r="G27" s="131"/>
      <c r="H27" s="132"/>
      <c r="I27" s="112"/>
    </row>
    <row r="28" spans="1:9" ht="23.25" x14ac:dyDescent="0.25">
      <c r="A28" s="134" t="s">
        <v>300</v>
      </c>
      <c r="B28" s="125" t="s">
        <v>274</v>
      </c>
      <c r="C28" s="126" t="s">
        <v>301</v>
      </c>
      <c r="D28" s="120">
        <v>159000</v>
      </c>
      <c r="E28" s="131">
        <f t="shared" si="0"/>
        <v>159</v>
      </c>
      <c r="F28" s="120" t="s">
        <v>32</v>
      </c>
      <c r="G28" s="131"/>
      <c r="H28" s="132"/>
      <c r="I28" s="112"/>
    </row>
    <row r="29" spans="1:9" x14ac:dyDescent="0.25">
      <c r="A29" s="134" t="s">
        <v>302</v>
      </c>
      <c r="B29" s="125" t="s">
        <v>274</v>
      </c>
      <c r="C29" s="126" t="s">
        <v>303</v>
      </c>
      <c r="D29" s="120">
        <v>159000</v>
      </c>
      <c r="E29" s="131">
        <f t="shared" si="0"/>
        <v>159</v>
      </c>
      <c r="F29" s="120" t="s">
        <v>32</v>
      </c>
      <c r="G29" s="131"/>
      <c r="H29" s="132"/>
      <c r="I29" s="112"/>
    </row>
    <row r="30" spans="1:9" x14ac:dyDescent="0.25">
      <c r="A30" s="134" t="s">
        <v>304</v>
      </c>
      <c r="B30" s="125" t="s">
        <v>274</v>
      </c>
      <c r="C30" s="126" t="s">
        <v>305</v>
      </c>
      <c r="D30" s="120">
        <v>10000</v>
      </c>
      <c r="E30" s="131">
        <f t="shared" si="0"/>
        <v>10</v>
      </c>
      <c r="F30" s="120">
        <v>1100</v>
      </c>
      <c r="G30" s="131">
        <f t="shared" si="1"/>
        <v>1.1000000000000001</v>
      </c>
      <c r="H30" s="132">
        <f t="shared" si="2"/>
        <v>11.000000000000002</v>
      </c>
      <c r="I30" s="112"/>
    </row>
    <row r="31" spans="1:9" x14ac:dyDescent="0.25">
      <c r="A31" s="134" t="s">
        <v>306</v>
      </c>
      <c r="B31" s="125" t="s">
        <v>274</v>
      </c>
      <c r="C31" s="126" t="s">
        <v>307</v>
      </c>
      <c r="D31" s="120">
        <v>10000</v>
      </c>
      <c r="E31" s="131">
        <f t="shared" si="0"/>
        <v>10</v>
      </c>
      <c r="F31" s="120">
        <v>1100</v>
      </c>
      <c r="G31" s="131">
        <f t="shared" si="1"/>
        <v>1.1000000000000001</v>
      </c>
      <c r="H31" s="132">
        <f t="shared" si="2"/>
        <v>11.000000000000002</v>
      </c>
      <c r="I31" s="112"/>
    </row>
    <row r="32" spans="1:9" x14ac:dyDescent="0.25">
      <c r="A32" s="134" t="s">
        <v>308</v>
      </c>
      <c r="B32" s="125" t="s">
        <v>274</v>
      </c>
      <c r="C32" s="126" t="s">
        <v>309</v>
      </c>
      <c r="D32" s="120">
        <v>5000</v>
      </c>
      <c r="E32" s="131">
        <f t="shared" si="0"/>
        <v>5</v>
      </c>
      <c r="F32" s="120">
        <v>1100</v>
      </c>
      <c r="G32" s="131">
        <f t="shared" si="1"/>
        <v>1.1000000000000001</v>
      </c>
      <c r="H32" s="132">
        <f t="shared" si="2"/>
        <v>22.000000000000004</v>
      </c>
      <c r="I32" s="112"/>
    </row>
    <row r="33" spans="1:9" x14ac:dyDescent="0.25">
      <c r="A33" s="134" t="s">
        <v>310</v>
      </c>
      <c r="B33" s="125" t="s">
        <v>274</v>
      </c>
      <c r="C33" s="126" t="s">
        <v>311</v>
      </c>
      <c r="D33" s="120">
        <v>5000</v>
      </c>
      <c r="E33" s="131">
        <f t="shared" si="0"/>
        <v>5</v>
      </c>
      <c r="F33" s="120" t="s">
        <v>32</v>
      </c>
      <c r="G33" s="131"/>
      <c r="H33" s="132"/>
      <c r="I33" s="112"/>
    </row>
    <row r="34" spans="1:9" ht="34.5" x14ac:dyDescent="0.25">
      <c r="A34" s="134" t="s">
        <v>312</v>
      </c>
      <c r="B34" s="125" t="s">
        <v>274</v>
      </c>
      <c r="C34" s="126" t="s">
        <v>313</v>
      </c>
      <c r="D34" s="120">
        <v>25274554.600000001</v>
      </c>
      <c r="E34" s="131">
        <f t="shared" si="0"/>
        <v>25274.554600000003</v>
      </c>
      <c r="F34" s="120">
        <v>13536873.949999999</v>
      </c>
      <c r="G34" s="131">
        <f t="shared" si="1"/>
        <v>13536.873949999999</v>
      </c>
      <c r="H34" s="132">
        <f t="shared" si="2"/>
        <v>53.559297737337765</v>
      </c>
      <c r="I34" s="112"/>
    </row>
    <row r="35" spans="1:9" ht="45.75" x14ac:dyDescent="0.25">
      <c r="A35" s="134" t="s">
        <v>279</v>
      </c>
      <c r="B35" s="125" t="s">
        <v>274</v>
      </c>
      <c r="C35" s="126" t="s">
        <v>314</v>
      </c>
      <c r="D35" s="120">
        <v>24456953.600000001</v>
      </c>
      <c r="E35" s="131">
        <f t="shared" si="0"/>
        <v>24456.953600000001</v>
      </c>
      <c r="F35" s="120">
        <v>13503362.76</v>
      </c>
      <c r="G35" s="131">
        <f t="shared" si="1"/>
        <v>13503.36276</v>
      </c>
      <c r="H35" s="132">
        <f t="shared" si="2"/>
        <v>55.212774987641957</v>
      </c>
      <c r="I35" s="112"/>
    </row>
    <row r="36" spans="1:9" ht="23.25" x14ac:dyDescent="0.25">
      <c r="A36" s="134" t="s">
        <v>281</v>
      </c>
      <c r="B36" s="125" t="s">
        <v>274</v>
      </c>
      <c r="C36" s="126" t="s">
        <v>315</v>
      </c>
      <c r="D36" s="120">
        <v>24456953.600000001</v>
      </c>
      <c r="E36" s="131">
        <f t="shared" si="0"/>
        <v>24456.953600000001</v>
      </c>
      <c r="F36" s="120">
        <v>13503362.76</v>
      </c>
      <c r="G36" s="131">
        <f t="shared" si="1"/>
        <v>13503.36276</v>
      </c>
      <c r="H36" s="132">
        <f t="shared" si="2"/>
        <v>55.212774987641957</v>
      </c>
      <c r="I36" s="112"/>
    </row>
    <row r="37" spans="1:9" x14ac:dyDescent="0.25">
      <c r="A37" s="134" t="s">
        <v>283</v>
      </c>
      <c r="B37" s="125" t="s">
        <v>274</v>
      </c>
      <c r="C37" s="126" t="s">
        <v>316</v>
      </c>
      <c r="D37" s="120">
        <v>16039053</v>
      </c>
      <c r="E37" s="131">
        <f t="shared" si="0"/>
        <v>16039.053</v>
      </c>
      <c r="F37" s="120">
        <v>8172510.4800000004</v>
      </c>
      <c r="G37" s="131">
        <f t="shared" si="1"/>
        <v>8172.5104800000008</v>
      </c>
      <c r="H37" s="132">
        <f t="shared" si="2"/>
        <v>50.953821774889086</v>
      </c>
      <c r="I37" s="112"/>
    </row>
    <row r="38" spans="1:9" ht="23.25" x14ac:dyDescent="0.25">
      <c r="A38" s="134" t="s">
        <v>285</v>
      </c>
      <c r="B38" s="125" t="s">
        <v>274</v>
      </c>
      <c r="C38" s="126" t="s">
        <v>317</v>
      </c>
      <c r="D38" s="120">
        <v>3573340.48</v>
      </c>
      <c r="E38" s="131">
        <f t="shared" si="0"/>
        <v>3573.3404799999998</v>
      </c>
      <c r="F38" s="120">
        <v>2934986.18</v>
      </c>
      <c r="G38" s="131">
        <f t="shared" si="1"/>
        <v>2934.9861800000003</v>
      </c>
      <c r="H38" s="132">
        <f t="shared" si="2"/>
        <v>82.135643004833398</v>
      </c>
      <c r="I38" s="112"/>
    </row>
    <row r="39" spans="1:9" ht="34.5" x14ac:dyDescent="0.25">
      <c r="A39" s="134" t="s">
        <v>287</v>
      </c>
      <c r="B39" s="125" t="s">
        <v>274</v>
      </c>
      <c r="C39" s="126" t="s">
        <v>318</v>
      </c>
      <c r="D39" s="120">
        <v>4844560.12</v>
      </c>
      <c r="E39" s="131">
        <f t="shared" si="0"/>
        <v>4844.5601200000001</v>
      </c>
      <c r="F39" s="120">
        <v>2395866.1</v>
      </c>
      <c r="G39" s="131">
        <f t="shared" si="1"/>
        <v>2395.8661000000002</v>
      </c>
      <c r="H39" s="132">
        <f t="shared" si="2"/>
        <v>49.454770725396635</v>
      </c>
      <c r="I39" s="112"/>
    </row>
    <row r="40" spans="1:9" ht="23.25" x14ac:dyDescent="0.25">
      <c r="A40" s="134" t="s">
        <v>298</v>
      </c>
      <c r="B40" s="125" t="s">
        <v>274</v>
      </c>
      <c r="C40" s="126" t="s">
        <v>319</v>
      </c>
      <c r="D40" s="120">
        <v>725844.05</v>
      </c>
      <c r="E40" s="131">
        <f t="shared" si="0"/>
        <v>725.84405000000004</v>
      </c>
      <c r="F40" s="120">
        <v>9799.74</v>
      </c>
      <c r="G40" s="131">
        <f t="shared" si="1"/>
        <v>9.7997399999999999</v>
      </c>
      <c r="H40" s="132">
        <f t="shared" si="2"/>
        <v>1.3501164609670631</v>
      </c>
      <c r="I40" s="112"/>
    </row>
    <row r="41" spans="1:9" ht="23.25" x14ac:dyDescent="0.25">
      <c r="A41" s="134" t="s">
        <v>300</v>
      </c>
      <c r="B41" s="125" t="s">
        <v>274</v>
      </c>
      <c r="C41" s="126" t="s">
        <v>320</v>
      </c>
      <c r="D41" s="120">
        <v>725844.05</v>
      </c>
      <c r="E41" s="131">
        <f t="shared" si="0"/>
        <v>725.84405000000004</v>
      </c>
      <c r="F41" s="120">
        <v>9799.74</v>
      </c>
      <c r="G41" s="131">
        <f t="shared" si="1"/>
        <v>9.7997399999999999</v>
      </c>
      <c r="H41" s="132">
        <f t="shared" si="2"/>
        <v>1.3501164609670631</v>
      </c>
      <c r="I41" s="112"/>
    </row>
    <row r="42" spans="1:9" x14ac:dyDescent="0.25">
      <c r="A42" s="134" t="s">
        <v>302</v>
      </c>
      <c r="B42" s="125" t="s">
        <v>274</v>
      </c>
      <c r="C42" s="126" t="s">
        <v>321</v>
      </c>
      <c r="D42" s="120">
        <v>725844.05</v>
      </c>
      <c r="E42" s="131">
        <f t="shared" si="0"/>
        <v>725.84405000000004</v>
      </c>
      <c r="F42" s="120">
        <v>9799.74</v>
      </c>
      <c r="G42" s="131">
        <f t="shared" si="1"/>
        <v>9.7997399999999999</v>
      </c>
      <c r="H42" s="132">
        <f t="shared" si="2"/>
        <v>1.3501164609670631</v>
      </c>
      <c r="I42" s="112"/>
    </row>
    <row r="43" spans="1:9" x14ac:dyDescent="0.25">
      <c r="A43" s="134" t="s">
        <v>322</v>
      </c>
      <c r="B43" s="125" t="s">
        <v>274</v>
      </c>
      <c r="C43" s="126" t="s">
        <v>323</v>
      </c>
      <c r="D43" s="120">
        <v>62356.95</v>
      </c>
      <c r="E43" s="131">
        <f t="shared" si="0"/>
        <v>62.356949999999998</v>
      </c>
      <c r="F43" s="120" t="s">
        <v>32</v>
      </c>
      <c r="G43" s="131"/>
      <c r="H43" s="132"/>
      <c r="I43" s="112"/>
    </row>
    <row r="44" spans="1:9" ht="23.25" x14ac:dyDescent="0.25">
      <c r="A44" s="134" t="s">
        <v>324</v>
      </c>
      <c r="B44" s="125" t="s">
        <v>274</v>
      </c>
      <c r="C44" s="126" t="s">
        <v>325</v>
      </c>
      <c r="D44" s="120">
        <v>62356.95</v>
      </c>
      <c r="E44" s="131">
        <f t="shared" si="0"/>
        <v>62.356949999999998</v>
      </c>
      <c r="F44" s="120" t="s">
        <v>32</v>
      </c>
      <c r="G44" s="131"/>
      <c r="H44" s="132"/>
      <c r="I44" s="112"/>
    </row>
    <row r="45" spans="1:9" ht="23.25" x14ac:dyDescent="0.25">
      <c r="A45" s="134" t="s">
        <v>326</v>
      </c>
      <c r="B45" s="125" t="s">
        <v>274</v>
      </c>
      <c r="C45" s="126" t="s">
        <v>327</v>
      </c>
      <c r="D45" s="120">
        <v>62356.95</v>
      </c>
      <c r="E45" s="131">
        <f t="shared" si="0"/>
        <v>62.356949999999998</v>
      </c>
      <c r="F45" s="120" t="s">
        <v>32</v>
      </c>
      <c r="G45" s="131"/>
      <c r="H45" s="132"/>
      <c r="I45" s="112"/>
    </row>
    <row r="46" spans="1:9" x14ac:dyDescent="0.25">
      <c r="A46" s="134" t="s">
        <v>328</v>
      </c>
      <c r="B46" s="125" t="s">
        <v>274</v>
      </c>
      <c r="C46" s="126" t="s">
        <v>329</v>
      </c>
      <c r="D46" s="120">
        <v>3400</v>
      </c>
      <c r="E46" s="131">
        <f t="shared" si="0"/>
        <v>3.4</v>
      </c>
      <c r="F46" s="120">
        <v>3400</v>
      </c>
      <c r="G46" s="131">
        <f t="shared" si="1"/>
        <v>3.4</v>
      </c>
      <c r="H46" s="132">
        <f t="shared" si="2"/>
        <v>100</v>
      </c>
      <c r="I46" s="112"/>
    </row>
    <row r="47" spans="1:9" x14ac:dyDescent="0.25">
      <c r="A47" s="134" t="s">
        <v>259</v>
      </c>
      <c r="B47" s="125" t="s">
        <v>274</v>
      </c>
      <c r="C47" s="126" t="s">
        <v>330</v>
      </c>
      <c r="D47" s="120">
        <v>3400</v>
      </c>
      <c r="E47" s="131">
        <f t="shared" si="0"/>
        <v>3.4</v>
      </c>
      <c r="F47" s="120">
        <v>3400</v>
      </c>
      <c r="G47" s="131">
        <f t="shared" si="1"/>
        <v>3.4</v>
      </c>
      <c r="H47" s="132">
        <f t="shared" si="2"/>
        <v>100</v>
      </c>
      <c r="I47" s="112"/>
    </row>
    <row r="48" spans="1:9" x14ac:dyDescent="0.25">
      <c r="A48" s="134" t="s">
        <v>304</v>
      </c>
      <c r="B48" s="125" t="s">
        <v>274</v>
      </c>
      <c r="C48" s="126" t="s">
        <v>331</v>
      </c>
      <c r="D48" s="120">
        <v>26000</v>
      </c>
      <c r="E48" s="131">
        <f t="shared" si="0"/>
        <v>26</v>
      </c>
      <c r="F48" s="120">
        <v>20311.45</v>
      </c>
      <c r="G48" s="131">
        <f t="shared" si="1"/>
        <v>20.311450000000001</v>
      </c>
      <c r="H48" s="132">
        <f t="shared" si="2"/>
        <v>78.120961538461543</v>
      </c>
      <c r="I48" s="112"/>
    </row>
    <row r="49" spans="1:9" x14ac:dyDescent="0.25">
      <c r="A49" s="134" t="s">
        <v>306</v>
      </c>
      <c r="B49" s="125" t="s">
        <v>274</v>
      </c>
      <c r="C49" s="126" t="s">
        <v>332</v>
      </c>
      <c r="D49" s="120">
        <v>26000</v>
      </c>
      <c r="E49" s="131">
        <f t="shared" si="0"/>
        <v>26</v>
      </c>
      <c r="F49" s="120">
        <v>20311.45</v>
      </c>
      <c r="G49" s="131">
        <f t="shared" si="1"/>
        <v>20.311450000000001</v>
      </c>
      <c r="H49" s="132">
        <f t="shared" si="2"/>
        <v>78.120961538461543</v>
      </c>
      <c r="I49" s="112"/>
    </row>
    <row r="50" spans="1:9" x14ac:dyDescent="0.25">
      <c r="A50" s="134" t="s">
        <v>310</v>
      </c>
      <c r="B50" s="125" t="s">
        <v>274</v>
      </c>
      <c r="C50" s="126" t="s">
        <v>333</v>
      </c>
      <c r="D50" s="120">
        <v>26000</v>
      </c>
      <c r="E50" s="131">
        <f t="shared" si="0"/>
        <v>26</v>
      </c>
      <c r="F50" s="120">
        <v>20311.45</v>
      </c>
      <c r="G50" s="131">
        <f t="shared" si="1"/>
        <v>20.311450000000001</v>
      </c>
      <c r="H50" s="132">
        <f t="shared" si="2"/>
        <v>78.120961538461543</v>
      </c>
      <c r="I50" s="112"/>
    </row>
    <row r="51" spans="1:9" x14ac:dyDescent="0.25">
      <c r="A51" s="134" t="s">
        <v>334</v>
      </c>
      <c r="B51" s="125" t="s">
        <v>274</v>
      </c>
      <c r="C51" s="126" t="s">
        <v>335</v>
      </c>
      <c r="D51" s="120">
        <v>6700</v>
      </c>
      <c r="E51" s="131">
        <f t="shared" si="0"/>
        <v>6.7</v>
      </c>
      <c r="F51" s="120" t="s">
        <v>32</v>
      </c>
      <c r="G51" s="131"/>
      <c r="H51" s="132"/>
      <c r="I51" s="112"/>
    </row>
    <row r="52" spans="1:9" ht="23.25" x14ac:dyDescent="0.25">
      <c r="A52" s="134" t="s">
        <v>298</v>
      </c>
      <c r="B52" s="125" t="s">
        <v>274</v>
      </c>
      <c r="C52" s="126" t="s">
        <v>336</v>
      </c>
      <c r="D52" s="120">
        <v>6700</v>
      </c>
      <c r="E52" s="131">
        <f t="shared" si="0"/>
        <v>6.7</v>
      </c>
      <c r="F52" s="120" t="s">
        <v>32</v>
      </c>
      <c r="G52" s="131"/>
      <c r="H52" s="132"/>
      <c r="I52" s="112"/>
    </row>
    <row r="53" spans="1:9" ht="23.25" x14ac:dyDescent="0.25">
      <c r="A53" s="134" t="s">
        <v>300</v>
      </c>
      <c r="B53" s="125" t="s">
        <v>274</v>
      </c>
      <c r="C53" s="126" t="s">
        <v>337</v>
      </c>
      <c r="D53" s="120">
        <v>6700</v>
      </c>
      <c r="E53" s="131">
        <f t="shared" si="0"/>
        <v>6.7</v>
      </c>
      <c r="F53" s="120" t="s">
        <v>32</v>
      </c>
      <c r="G53" s="131"/>
      <c r="H53" s="132"/>
      <c r="I53" s="112"/>
    </row>
    <row r="54" spans="1:9" x14ac:dyDescent="0.25">
      <c r="A54" s="134" t="s">
        <v>302</v>
      </c>
      <c r="B54" s="125" t="s">
        <v>274</v>
      </c>
      <c r="C54" s="126" t="s">
        <v>338</v>
      </c>
      <c r="D54" s="120">
        <v>6700</v>
      </c>
      <c r="E54" s="131">
        <f t="shared" si="0"/>
        <v>6.7</v>
      </c>
      <c r="F54" s="120" t="s">
        <v>32</v>
      </c>
      <c r="G54" s="131"/>
      <c r="H54" s="132"/>
      <c r="I54" s="112"/>
    </row>
    <row r="55" spans="1:9" ht="34.5" x14ac:dyDescent="0.25">
      <c r="A55" s="134" t="s">
        <v>339</v>
      </c>
      <c r="B55" s="125" t="s">
        <v>274</v>
      </c>
      <c r="C55" s="126" t="s">
        <v>340</v>
      </c>
      <c r="D55" s="120">
        <v>5635794</v>
      </c>
      <c r="E55" s="131">
        <f t="shared" si="0"/>
        <v>5635.7939999999999</v>
      </c>
      <c r="F55" s="120">
        <v>2730476.62</v>
      </c>
      <c r="G55" s="131">
        <f t="shared" si="1"/>
        <v>2730.4766199999999</v>
      </c>
      <c r="H55" s="132">
        <f t="shared" si="2"/>
        <v>48.448836490474989</v>
      </c>
      <c r="I55" s="112"/>
    </row>
    <row r="56" spans="1:9" ht="45.75" x14ac:dyDescent="0.25">
      <c r="A56" s="134" t="s">
        <v>279</v>
      </c>
      <c r="B56" s="125" t="s">
        <v>274</v>
      </c>
      <c r="C56" s="126" t="s">
        <v>341</v>
      </c>
      <c r="D56" s="120">
        <v>5516194</v>
      </c>
      <c r="E56" s="131">
        <f t="shared" si="0"/>
        <v>5516.1940000000004</v>
      </c>
      <c r="F56" s="120">
        <v>2688769.62</v>
      </c>
      <c r="G56" s="131">
        <f t="shared" si="1"/>
        <v>2688.76962</v>
      </c>
      <c r="H56" s="132">
        <f t="shared" si="2"/>
        <v>48.743202650233108</v>
      </c>
      <c r="I56" s="112"/>
    </row>
    <row r="57" spans="1:9" ht="23.25" x14ac:dyDescent="0.25">
      <c r="A57" s="134" t="s">
        <v>281</v>
      </c>
      <c r="B57" s="125" t="s">
        <v>274</v>
      </c>
      <c r="C57" s="126" t="s">
        <v>342</v>
      </c>
      <c r="D57" s="120">
        <v>5516194</v>
      </c>
      <c r="E57" s="131">
        <f t="shared" si="0"/>
        <v>5516.1940000000004</v>
      </c>
      <c r="F57" s="120">
        <v>2688769.62</v>
      </c>
      <c r="G57" s="131">
        <f t="shared" si="1"/>
        <v>2688.76962</v>
      </c>
      <c r="H57" s="132">
        <f t="shared" si="2"/>
        <v>48.743202650233108</v>
      </c>
      <c r="I57" s="112"/>
    </row>
    <row r="58" spans="1:9" x14ac:dyDescent="0.25">
      <c r="A58" s="134" t="s">
        <v>283</v>
      </c>
      <c r="B58" s="125" t="s">
        <v>274</v>
      </c>
      <c r="C58" s="126" t="s">
        <v>343</v>
      </c>
      <c r="D58" s="120">
        <v>3649844</v>
      </c>
      <c r="E58" s="131">
        <f t="shared" si="0"/>
        <v>3649.8440000000001</v>
      </c>
      <c r="F58" s="120">
        <v>1538974.08</v>
      </c>
      <c r="G58" s="131">
        <f t="shared" si="1"/>
        <v>1538.9740800000002</v>
      </c>
      <c r="H58" s="132">
        <f t="shared" si="2"/>
        <v>42.165475565531025</v>
      </c>
      <c r="I58" s="112"/>
    </row>
    <row r="59" spans="1:9" ht="23.25" x14ac:dyDescent="0.25">
      <c r="A59" s="134" t="s">
        <v>285</v>
      </c>
      <c r="B59" s="125" t="s">
        <v>274</v>
      </c>
      <c r="C59" s="126" t="s">
        <v>344</v>
      </c>
      <c r="D59" s="120">
        <v>764405</v>
      </c>
      <c r="E59" s="131">
        <f t="shared" si="0"/>
        <v>764.40499999999997</v>
      </c>
      <c r="F59" s="120">
        <v>721569.86</v>
      </c>
      <c r="G59" s="131">
        <f t="shared" si="1"/>
        <v>721.56985999999995</v>
      </c>
      <c r="H59" s="132">
        <f t="shared" si="2"/>
        <v>94.396276842773133</v>
      </c>
      <c r="I59" s="112"/>
    </row>
    <row r="60" spans="1:9" ht="34.5" x14ac:dyDescent="0.25">
      <c r="A60" s="134" t="s">
        <v>287</v>
      </c>
      <c r="B60" s="125" t="s">
        <v>274</v>
      </c>
      <c r="C60" s="126" t="s">
        <v>345</v>
      </c>
      <c r="D60" s="120">
        <v>1101945</v>
      </c>
      <c r="E60" s="131">
        <f t="shared" si="0"/>
        <v>1101.9449999999999</v>
      </c>
      <c r="F60" s="120">
        <v>428225.68</v>
      </c>
      <c r="G60" s="131">
        <f t="shared" si="1"/>
        <v>428.22568000000001</v>
      </c>
      <c r="H60" s="132">
        <f t="shared" si="2"/>
        <v>38.860894146259575</v>
      </c>
      <c r="I60" s="112"/>
    </row>
    <row r="61" spans="1:9" ht="23.25" x14ac:dyDescent="0.25">
      <c r="A61" s="134" t="s">
        <v>298</v>
      </c>
      <c r="B61" s="125" t="s">
        <v>274</v>
      </c>
      <c r="C61" s="126" t="s">
        <v>346</v>
      </c>
      <c r="D61" s="120">
        <v>115600</v>
      </c>
      <c r="E61" s="131">
        <f t="shared" si="0"/>
        <v>115.6</v>
      </c>
      <c r="F61" s="120">
        <v>41700</v>
      </c>
      <c r="G61" s="131">
        <f t="shared" si="1"/>
        <v>41.7</v>
      </c>
      <c r="H61" s="132">
        <f t="shared" si="2"/>
        <v>36.072664359861598</v>
      </c>
      <c r="I61" s="112"/>
    </row>
    <row r="62" spans="1:9" ht="23.25" x14ac:dyDescent="0.25">
      <c r="A62" s="134" t="s">
        <v>300</v>
      </c>
      <c r="B62" s="125" t="s">
        <v>274</v>
      </c>
      <c r="C62" s="126" t="s">
        <v>347</v>
      </c>
      <c r="D62" s="120">
        <v>115600</v>
      </c>
      <c r="E62" s="131">
        <f t="shared" si="0"/>
        <v>115.6</v>
      </c>
      <c r="F62" s="120">
        <v>41700</v>
      </c>
      <c r="G62" s="131">
        <f t="shared" si="1"/>
        <v>41.7</v>
      </c>
      <c r="H62" s="132">
        <f t="shared" si="2"/>
        <v>36.072664359861598</v>
      </c>
      <c r="I62" s="112"/>
    </row>
    <row r="63" spans="1:9" x14ac:dyDescent="0.25">
      <c r="A63" s="134" t="s">
        <v>302</v>
      </c>
      <c r="B63" s="125" t="s">
        <v>274</v>
      </c>
      <c r="C63" s="126" t="s">
        <v>348</v>
      </c>
      <c r="D63" s="120">
        <v>115600</v>
      </c>
      <c r="E63" s="131">
        <f t="shared" si="0"/>
        <v>115.6</v>
      </c>
      <c r="F63" s="120">
        <v>41700</v>
      </c>
      <c r="G63" s="131">
        <f t="shared" si="1"/>
        <v>41.7</v>
      </c>
      <c r="H63" s="132">
        <f t="shared" si="2"/>
        <v>36.072664359861598</v>
      </c>
      <c r="I63" s="112"/>
    </row>
    <row r="64" spans="1:9" x14ac:dyDescent="0.25">
      <c r="A64" s="134" t="s">
        <v>304</v>
      </c>
      <c r="B64" s="125" t="s">
        <v>274</v>
      </c>
      <c r="C64" s="126" t="s">
        <v>349</v>
      </c>
      <c r="D64" s="120">
        <v>4000</v>
      </c>
      <c r="E64" s="131">
        <f t="shared" si="0"/>
        <v>4</v>
      </c>
      <c r="F64" s="120">
        <v>7</v>
      </c>
      <c r="G64" s="131">
        <f t="shared" si="1"/>
        <v>7.0000000000000001E-3</v>
      </c>
      <c r="H64" s="132">
        <f t="shared" si="2"/>
        <v>0.17500000000000002</v>
      </c>
      <c r="I64" s="112"/>
    </row>
    <row r="65" spans="1:9" x14ac:dyDescent="0.25">
      <c r="A65" s="134" t="s">
        <v>306</v>
      </c>
      <c r="B65" s="125" t="s">
        <v>274</v>
      </c>
      <c r="C65" s="126" t="s">
        <v>350</v>
      </c>
      <c r="D65" s="120">
        <v>4000</v>
      </c>
      <c r="E65" s="131">
        <f t="shared" si="0"/>
        <v>4</v>
      </c>
      <c r="F65" s="120">
        <v>7</v>
      </c>
      <c r="G65" s="131">
        <f t="shared" si="1"/>
        <v>7.0000000000000001E-3</v>
      </c>
      <c r="H65" s="132">
        <f t="shared" si="2"/>
        <v>0.17500000000000002</v>
      </c>
      <c r="I65" s="112"/>
    </row>
    <row r="66" spans="1:9" x14ac:dyDescent="0.25">
      <c r="A66" s="134" t="s">
        <v>351</v>
      </c>
      <c r="B66" s="125" t="s">
        <v>274</v>
      </c>
      <c r="C66" s="126" t="s">
        <v>352</v>
      </c>
      <c r="D66" s="120">
        <v>3000</v>
      </c>
      <c r="E66" s="131">
        <f t="shared" si="0"/>
        <v>3</v>
      </c>
      <c r="F66" s="120">
        <v>7</v>
      </c>
      <c r="G66" s="131">
        <f t="shared" si="1"/>
        <v>7.0000000000000001E-3</v>
      </c>
      <c r="H66" s="132">
        <f t="shared" si="2"/>
        <v>0.23333333333333336</v>
      </c>
      <c r="I66" s="112"/>
    </row>
    <row r="67" spans="1:9" x14ac:dyDescent="0.25">
      <c r="A67" s="134" t="s">
        <v>310</v>
      </c>
      <c r="B67" s="125" t="s">
        <v>274</v>
      </c>
      <c r="C67" s="126" t="s">
        <v>353</v>
      </c>
      <c r="D67" s="120">
        <v>1000</v>
      </c>
      <c r="E67" s="131">
        <f t="shared" si="0"/>
        <v>1</v>
      </c>
      <c r="F67" s="120" t="s">
        <v>32</v>
      </c>
      <c r="G67" s="131"/>
      <c r="H67" s="132"/>
      <c r="I67" s="112"/>
    </row>
    <row r="68" spans="1:9" x14ac:dyDescent="0.25">
      <c r="A68" s="134" t="s">
        <v>354</v>
      </c>
      <c r="B68" s="125" t="s">
        <v>274</v>
      </c>
      <c r="C68" s="126" t="s">
        <v>355</v>
      </c>
      <c r="D68" s="120">
        <v>250000</v>
      </c>
      <c r="E68" s="131">
        <f t="shared" si="0"/>
        <v>250</v>
      </c>
      <c r="F68" s="120" t="s">
        <v>32</v>
      </c>
      <c r="G68" s="131"/>
      <c r="H68" s="132"/>
      <c r="I68" s="112"/>
    </row>
    <row r="69" spans="1:9" x14ac:dyDescent="0.25">
      <c r="A69" s="134" t="s">
        <v>304</v>
      </c>
      <c r="B69" s="125" t="s">
        <v>274</v>
      </c>
      <c r="C69" s="126" t="s">
        <v>356</v>
      </c>
      <c r="D69" s="120">
        <v>250000</v>
      </c>
      <c r="E69" s="131">
        <f t="shared" si="0"/>
        <v>250</v>
      </c>
      <c r="F69" s="120" t="s">
        <v>32</v>
      </c>
      <c r="G69" s="131"/>
      <c r="H69" s="132"/>
      <c r="I69" s="112"/>
    </row>
    <row r="70" spans="1:9" x14ac:dyDescent="0.25">
      <c r="A70" s="134" t="s">
        <v>357</v>
      </c>
      <c r="B70" s="125" t="s">
        <v>274</v>
      </c>
      <c r="C70" s="126" t="s">
        <v>358</v>
      </c>
      <c r="D70" s="120">
        <v>250000</v>
      </c>
      <c r="E70" s="131">
        <f t="shared" si="0"/>
        <v>250</v>
      </c>
      <c r="F70" s="120" t="s">
        <v>32</v>
      </c>
      <c r="G70" s="131"/>
      <c r="H70" s="132"/>
      <c r="I70" s="112"/>
    </row>
    <row r="71" spans="1:9" x14ac:dyDescent="0.25">
      <c r="A71" s="134" t="s">
        <v>359</v>
      </c>
      <c r="B71" s="125" t="s">
        <v>274</v>
      </c>
      <c r="C71" s="126" t="s">
        <v>360</v>
      </c>
      <c r="D71" s="120">
        <v>50046282.93</v>
      </c>
      <c r="E71" s="131">
        <f t="shared" si="0"/>
        <v>50046.282930000001</v>
      </c>
      <c r="F71" s="120">
        <v>15670885.91</v>
      </c>
      <c r="G71" s="131">
        <f t="shared" si="1"/>
        <v>15670.885910000001</v>
      </c>
      <c r="H71" s="132">
        <f t="shared" si="2"/>
        <v>31.31278686954424</v>
      </c>
      <c r="I71" s="112"/>
    </row>
    <row r="72" spans="1:9" ht="45.75" x14ac:dyDescent="0.25">
      <c r="A72" s="134" t="s">
        <v>279</v>
      </c>
      <c r="B72" s="125" t="s">
        <v>274</v>
      </c>
      <c r="C72" s="126" t="s">
        <v>361</v>
      </c>
      <c r="D72" s="120">
        <v>36365901</v>
      </c>
      <c r="E72" s="131">
        <f t="shared" si="0"/>
        <v>36365.900999999998</v>
      </c>
      <c r="F72" s="120">
        <v>11702065.73</v>
      </c>
      <c r="G72" s="131">
        <f t="shared" si="1"/>
        <v>11702.06573</v>
      </c>
      <c r="H72" s="132">
        <f t="shared" si="2"/>
        <v>32.178676749958704</v>
      </c>
      <c r="I72" s="112"/>
    </row>
    <row r="73" spans="1:9" x14ac:dyDescent="0.25">
      <c r="A73" s="134" t="s">
        <v>362</v>
      </c>
      <c r="B73" s="125" t="s">
        <v>274</v>
      </c>
      <c r="C73" s="126" t="s">
        <v>363</v>
      </c>
      <c r="D73" s="120">
        <v>34654001</v>
      </c>
      <c r="E73" s="131">
        <f t="shared" si="0"/>
        <v>34654.000999999997</v>
      </c>
      <c r="F73" s="120">
        <v>11015268.810000001</v>
      </c>
      <c r="G73" s="131">
        <f t="shared" si="1"/>
        <v>11015.268810000001</v>
      </c>
      <c r="H73" s="132">
        <f t="shared" si="2"/>
        <v>31.786427229571569</v>
      </c>
      <c r="I73" s="112"/>
    </row>
    <row r="74" spans="1:9" x14ac:dyDescent="0.25">
      <c r="A74" s="134" t="s">
        <v>364</v>
      </c>
      <c r="B74" s="125" t="s">
        <v>274</v>
      </c>
      <c r="C74" s="126" t="s">
        <v>365</v>
      </c>
      <c r="D74" s="120">
        <v>26613456</v>
      </c>
      <c r="E74" s="131">
        <f t="shared" si="0"/>
        <v>26613.455999999998</v>
      </c>
      <c r="F74" s="120">
        <v>8346845.4299999997</v>
      </c>
      <c r="G74" s="131">
        <f t="shared" si="1"/>
        <v>8346.8454299999994</v>
      </c>
      <c r="H74" s="132">
        <f t="shared" si="2"/>
        <v>31.363252596731517</v>
      </c>
      <c r="I74" s="112"/>
    </row>
    <row r="75" spans="1:9" ht="23.25" x14ac:dyDescent="0.25">
      <c r="A75" s="134" t="s">
        <v>366</v>
      </c>
      <c r="B75" s="125" t="s">
        <v>274</v>
      </c>
      <c r="C75" s="126" t="s">
        <v>367</v>
      </c>
      <c r="D75" s="120">
        <v>2000</v>
      </c>
      <c r="E75" s="131">
        <f t="shared" si="0"/>
        <v>2</v>
      </c>
      <c r="F75" s="120">
        <v>250</v>
      </c>
      <c r="G75" s="131">
        <f t="shared" si="1"/>
        <v>0.25</v>
      </c>
      <c r="H75" s="132">
        <f t="shared" si="2"/>
        <v>12.5</v>
      </c>
      <c r="I75" s="112"/>
    </row>
    <row r="76" spans="1:9" ht="34.5" x14ac:dyDescent="0.25">
      <c r="A76" s="134" t="s">
        <v>368</v>
      </c>
      <c r="B76" s="125" t="s">
        <v>274</v>
      </c>
      <c r="C76" s="126" t="s">
        <v>369</v>
      </c>
      <c r="D76" s="120">
        <v>8038545</v>
      </c>
      <c r="E76" s="131">
        <f t="shared" ref="E76:E139" si="3">D76/1000</f>
        <v>8038.5450000000001</v>
      </c>
      <c r="F76" s="120">
        <v>2668173.38</v>
      </c>
      <c r="G76" s="131">
        <f t="shared" ref="G76:G139" si="4">F76/1000</f>
        <v>2668.1733799999997</v>
      </c>
      <c r="H76" s="132">
        <f t="shared" ref="H76:H139" si="5">G76/E76*100</f>
        <v>33.192242874798858</v>
      </c>
      <c r="I76" s="112"/>
    </row>
    <row r="77" spans="1:9" ht="23.25" x14ac:dyDescent="0.25">
      <c r="A77" s="134" t="s">
        <v>281</v>
      </c>
      <c r="B77" s="125" t="s">
        <v>274</v>
      </c>
      <c r="C77" s="126" t="s">
        <v>370</v>
      </c>
      <c r="D77" s="120">
        <v>1711900</v>
      </c>
      <c r="E77" s="131">
        <f t="shared" si="3"/>
        <v>1711.9</v>
      </c>
      <c r="F77" s="120">
        <v>686796.92</v>
      </c>
      <c r="G77" s="131">
        <f t="shared" si="4"/>
        <v>686.79692</v>
      </c>
      <c r="H77" s="132">
        <f t="shared" si="5"/>
        <v>40.118985922074884</v>
      </c>
      <c r="I77" s="112"/>
    </row>
    <row r="78" spans="1:9" x14ac:dyDescent="0.25">
      <c r="A78" s="134" t="s">
        <v>283</v>
      </c>
      <c r="B78" s="125" t="s">
        <v>274</v>
      </c>
      <c r="C78" s="126" t="s">
        <v>371</v>
      </c>
      <c r="D78" s="120">
        <v>1191510</v>
      </c>
      <c r="E78" s="131">
        <f t="shared" si="3"/>
        <v>1191.51</v>
      </c>
      <c r="F78" s="120">
        <v>464634.7</v>
      </c>
      <c r="G78" s="131">
        <f t="shared" si="4"/>
        <v>464.63470000000001</v>
      </c>
      <c r="H78" s="132">
        <f t="shared" si="5"/>
        <v>38.99545115022115</v>
      </c>
      <c r="I78" s="112"/>
    </row>
    <row r="79" spans="1:9" ht="23.25" x14ac:dyDescent="0.25">
      <c r="A79" s="134" t="s">
        <v>285</v>
      </c>
      <c r="B79" s="125" t="s">
        <v>274</v>
      </c>
      <c r="C79" s="126" t="s">
        <v>372</v>
      </c>
      <c r="D79" s="120">
        <v>160567.85999999999</v>
      </c>
      <c r="E79" s="131">
        <f t="shared" si="3"/>
        <v>160.56786</v>
      </c>
      <c r="F79" s="120">
        <v>99671.7</v>
      </c>
      <c r="G79" s="131">
        <f t="shared" si="4"/>
        <v>99.671700000000001</v>
      </c>
      <c r="H79" s="132">
        <f t="shared" si="5"/>
        <v>62.074502331911262</v>
      </c>
      <c r="I79" s="112"/>
    </row>
    <row r="80" spans="1:9" ht="34.5" x14ac:dyDescent="0.25">
      <c r="A80" s="134" t="s">
        <v>287</v>
      </c>
      <c r="B80" s="125" t="s">
        <v>274</v>
      </c>
      <c r="C80" s="126" t="s">
        <v>373</v>
      </c>
      <c r="D80" s="120">
        <v>359822.14</v>
      </c>
      <c r="E80" s="131">
        <f t="shared" si="3"/>
        <v>359.82213999999999</v>
      </c>
      <c r="F80" s="120">
        <v>122490.52</v>
      </c>
      <c r="G80" s="131">
        <f t="shared" si="4"/>
        <v>122.49052</v>
      </c>
      <c r="H80" s="132">
        <f t="shared" si="5"/>
        <v>34.041963065418933</v>
      </c>
      <c r="I80" s="112"/>
    </row>
    <row r="81" spans="1:9" ht="23.25" x14ac:dyDescent="0.25">
      <c r="A81" s="134" t="s">
        <v>298</v>
      </c>
      <c r="B81" s="125" t="s">
        <v>274</v>
      </c>
      <c r="C81" s="126" t="s">
        <v>374</v>
      </c>
      <c r="D81" s="120">
        <v>12996162.6</v>
      </c>
      <c r="E81" s="131">
        <f t="shared" si="3"/>
        <v>12996.1626</v>
      </c>
      <c r="F81" s="120">
        <v>3585132.27</v>
      </c>
      <c r="G81" s="131">
        <f t="shared" si="4"/>
        <v>3585.1322700000001</v>
      </c>
      <c r="H81" s="132">
        <f t="shared" si="5"/>
        <v>27.586083525917104</v>
      </c>
      <c r="I81" s="112"/>
    </row>
    <row r="82" spans="1:9" ht="23.25" x14ac:dyDescent="0.25">
      <c r="A82" s="134" t="s">
        <v>300</v>
      </c>
      <c r="B82" s="125" t="s">
        <v>274</v>
      </c>
      <c r="C82" s="126" t="s">
        <v>375</v>
      </c>
      <c r="D82" s="120">
        <v>12996162.6</v>
      </c>
      <c r="E82" s="131">
        <f t="shared" si="3"/>
        <v>12996.1626</v>
      </c>
      <c r="F82" s="120">
        <v>3585132.27</v>
      </c>
      <c r="G82" s="131">
        <f t="shared" si="4"/>
        <v>3585.1322700000001</v>
      </c>
      <c r="H82" s="132">
        <f t="shared" si="5"/>
        <v>27.586083525917104</v>
      </c>
      <c r="I82" s="112"/>
    </row>
    <row r="83" spans="1:9" ht="23.25" x14ac:dyDescent="0.25">
      <c r="A83" s="134" t="s">
        <v>376</v>
      </c>
      <c r="B83" s="125" t="s">
        <v>274</v>
      </c>
      <c r="C83" s="126" t="s">
        <v>377</v>
      </c>
      <c r="D83" s="120">
        <v>2140699</v>
      </c>
      <c r="E83" s="131">
        <f t="shared" si="3"/>
        <v>2140.6990000000001</v>
      </c>
      <c r="F83" s="120" t="s">
        <v>32</v>
      </c>
      <c r="G83" s="131"/>
      <c r="H83" s="132"/>
      <c r="I83" s="112"/>
    </row>
    <row r="84" spans="1:9" x14ac:dyDescent="0.25">
      <c r="A84" s="134" t="s">
        <v>302</v>
      </c>
      <c r="B84" s="125" t="s">
        <v>274</v>
      </c>
      <c r="C84" s="126" t="s">
        <v>378</v>
      </c>
      <c r="D84" s="120">
        <v>10855463.6</v>
      </c>
      <c r="E84" s="131">
        <f t="shared" si="3"/>
        <v>10855.463599999999</v>
      </c>
      <c r="F84" s="120">
        <v>3585132.27</v>
      </c>
      <c r="G84" s="131">
        <f t="shared" si="4"/>
        <v>3585.1322700000001</v>
      </c>
      <c r="H84" s="132">
        <f t="shared" si="5"/>
        <v>33.026063207470941</v>
      </c>
      <c r="I84" s="112"/>
    </row>
    <row r="85" spans="1:9" x14ac:dyDescent="0.25">
      <c r="A85" s="134" t="s">
        <v>304</v>
      </c>
      <c r="B85" s="125" t="s">
        <v>274</v>
      </c>
      <c r="C85" s="126" t="s">
        <v>379</v>
      </c>
      <c r="D85" s="120">
        <v>684219.33</v>
      </c>
      <c r="E85" s="131">
        <f t="shared" si="3"/>
        <v>684.21933000000001</v>
      </c>
      <c r="F85" s="120">
        <v>383687.91</v>
      </c>
      <c r="G85" s="131">
        <f t="shared" si="4"/>
        <v>383.68790999999999</v>
      </c>
      <c r="H85" s="132">
        <f t="shared" si="5"/>
        <v>56.076742234102042</v>
      </c>
      <c r="I85" s="112"/>
    </row>
    <row r="86" spans="1:9" x14ac:dyDescent="0.25">
      <c r="A86" s="134" t="s">
        <v>380</v>
      </c>
      <c r="B86" s="125" t="s">
        <v>274</v>
      </c>
      <c r="C86" s="126" t="s">
        <v>381</v>
      </c>
      <c r="D86" s="120">
        <v>13219.33</v>
      </c>
      <c r="E86" s="131">
        <f t="shared" si="3"/>
        <v>13.219329999999999</v>
      </c>
      <c r="F86" s="120">
        <v>13219.33</v>
      </c>
      <c r="G86" s="131">
        <f t="shared" si="4"/>
        <v>13.219329999999999</v>
      </c>
      <c r="H86" s="132">
        <f t="shared" si="5"/>
        <v>100</v>
      </c>
      <c r="I86" s="112"/>
    </row>
    <row r="87" spans="1:9" ht="23.25" x14ac:dyDescent="0.25">
      <c r="A87" s="134" t="s">
        <v>382</v>
      </c>
      <c r="B87" s="125" t="s">
        <v>274</v>
      </c>
      <c r="C87" s="126" t="s">
        <v>383</v>
      </c>
      <c r="D87" s="120">
        <v>13219.33</v>
      </c>
      <c r="E87" s="131">
        <f t="shared" si="3"/>
        <v>13.219329999999999</v>
      </c>
      <c r="F87" s="120">
        <v>13219.33</v>
      </c>
      <c r="G87" s="131">
        <f t="shared" si="4"/>
        <v>13.219329999999999</v>
      </c>
      <c r="H87" s="132">
        <f t="shared" si="5"/>
        <v>100</v>
      </c>
      <c r="I87" s="112"/>
    </row>
    <row r="88" spans="1:9" x14ac:dyDescent="0.25">
      <c r="A88" s="134" t="s">
        <v>306</v>
      </c>
      <c r="B88" s="125" t="s">
        <v>274</v>
      </c>
      <c r="C88" s="126" t="s">
        <v>384</v>
      </c>
      <c r="D88" s="120">
        <v>671000</v>
      </c>
      <c r="E88" s="131">
        <f t="shared" si="3"/>
        <v>671</v>
      </c>
      <c r="F88" s="120">
        <v>370468.58</v>
      </c>
      <c r="G88" s="131">
        <f t="shared" si="4"/>
        <v>370.46858000000003</v>
      </c>
      <c r="H88" s="132">
        <f t="shared" si="5"/>
        <v>55.211412816691507</v>
      </c>
      <c r="I88" s="112"/>
    </row>
    <row r="89" spans="1:9" x14ac:dyDescent="0.25">
      <c r="A89" s="134" t="s">
        <v>351</v>
      </c>
      <c r="B89" s="125" t="s">
        <v>274</v>
      </c>
      <c r="C89" s="126" t="s">
        <v>385</v>
      </c>
      <c r="D89" s="120">
        <v>515000</v>
      </c>
      <c r="E89" s="131">
        <f t="shared" si="3"/>
        <v>515</v>
      </c>
      <c r="F89" s="120">
        <v>268651</v>
      </c>
      <c r="G89" s="131">
        <f t="shared" si="4"/>
        <v>268.65100000000001</v>
      </c>
      <c r="H89" s="132">
        <f t="shared" si="5"/>
        <v>52.165242718446606</v>
      </c>
      <c r="I89" s="112"/>
    </row>
    <row r="90" spans="1:9" x14ac:dyDescent="0.25">
      <c r="A90" s="134" t="s">
        <v>308</v>
      </c>
      <c r="B90" s="125" t="s">
        <v>274</v>
      </c>
      <c r="C90" s="126" t="s">
        <v>386</v>
      </c>
      <c r="D90" s="120">
        <v>36000</v>
      </c>
      <c r="E90" s="131">
        <f t="shared" si="3"/>
        <v>36</v>
      </c>
      <c r="F90" s="120">
        <v>11465</v>
      </c>
      <c r="G90" s="131">
        <f t="shared" si="4"/>
        <v>11.465</v>
      </c>
      <c r="H90" s="132">
        <f t="shared" si="5"/>
        <v>31.847222222222221</v>
      </c>
      <c r="I90" s="112"/>
    </row>
    <row r="91" spans="1:9" x14ac:dyDescent="0.25">
      <c r="A91" s="134" t="s">
        <v>310</v>
      </c>
      <c r="B91" s="125" t="s">
        <v>274</v>
      </c>
      <c r="C91" s="126" t="s">
        <v>387</v>
      </c>
      <c r="D91" s="120">
        <v>120000</v>
      </c>
      <c r="E91" s="131">
        <f t="shared" si="3"/>
        <v>120</v>
      </c>
      <c r="F91" s="120">
        <v>90352.58</v>
      </c>
      <c r="G91" s="131">
        <f t="shared" si="4"/>
        <v>90.352580000000003</v>
      </c>
      <c r="H91" s="132">
        <f t="shared" si="5"/>
        <v>75.293816666666672</v>
      </c>
      <c r="I91" s="112"/>
    </row>
    <row r="92" spans="1:9" ht="23.25" x14ac:dyDescent="0.25">
      <c r="A92" s="134" t="s">
        <v>388</v>
      </c>
      <c r="B92" s="125" t="s">
        <v>274</v>
      </c>
      <c r="C92" s="126" t="s">
        <v>389</v>
      </c>
      <c r="D92" s="120">
        <v>5000</v>
      </c>
      <c r="E92" s="131">
        <f t="shared" si="3"/>
        <v>5</v>
      </c>
      <c r="F92" s="120" t="s">
        <v>32</v>
      </c>
      <c r="G92" s="131"/>
      <c r="H92" s="132"/>
      <c r="I92" s="112"/>
    </row>
    <row r="93" spans="1:9" ht="23.25" x14ac:dyDescent="0.25">
      <c r="A93" s="134" t="s">
        <v>390</v>
      </c>
      <c r="B93" s="125" t="s">
        <v>274</v>
      </c>
      <c r="C93" s="126" t="s">
        <v>391</v>
      </c>
      <c r="D93" s="120">
        <v>5000</v>
      </c>
      <c r="E93" s="131">
        <f t="shared" si="3"/>
        <v>5</v>
      </c>
      <c r="F93" s="120" t="s">
        <v>32</v>
      </c>
      <c r="G93" s="131"/>
      <c r="H93" s="132"/>
      <c r="I93" s="112"/>
    </row>
    <row r="94" spans="1:9" ht="23.25" x14ac:dyDescent="0.25">
      <c r="A94" s="134" t="s">
        <v>298</v>
      </c>
      <c r="B94" s="125" t="s">
        <v>274</v>
      </c>
      <c r="C94" s="126" t="s">
        <v>392</v>
      </c>
      <c r="D94" s="120">
        <v>5000</v>
      </c>
      <c r="E94" s="131">
        <f t="shared" si="3"/>
        <v>5</v>
      </c>
      <c r="F94" s="120" t="s">
        <v>32</v>
      </c>
      <c r="G94" s="131"/>
      <c r="H94" s="132"/>
      <c r="I94" s="112"/>
    </row>
    <row r="95" spans="1:9" ht="23.25" x14ac:dyDescent="0.25">
      <c r="A95" s="134" t="s">
        <v>300</v>
      </c>
      <c r="B95" s="125" t="s">
        <v>274</v>
      </c>
      <c r="C95" s="126" t="s">
        <v>393</v>
      </c>
      <c r="D95" s="120">
        <v>5000</v>
      </c>
      <c r="E95" s="131">
        <f t="shared" si="3"/>
        <v>5</v>
      </c>
      <c r="F95" s="120" t="s">
        <v>32</v>
      </c>
      <c r="G95" s="131"/>
      <c r="H95" s="132"/>
      <c r="I95" s="112"/>
    </row>
    <row r="96" spans="1:9" x14ac:dyDescent="0.25">
      <c r="A96" s="134" t="s">
        <v>302</v>
      </c>
      <c r="B96" s="125" t="s">
        <v>274</v>
      </c>
      <c r="C96" s="126" t="s">
        <v>394</v>
      </c>
      <c r="D96" s="120">
        <v>5000</v>
      </c>
      <c r="E96" s="131">
        <f t="shared" si="3"/>
        <v>5</v>
      </c>
      <c r="F96" s="120" t="s">
        <v>32</v>
      </c>
      <c r="G96" s="131"/>
      <c r="H96" s="132"/>
      <c r="I96" s="112"/>
    </row>
    <row r="97" spans="1:9" x14ac:dyDescent="0.25">
      <c r="A97" s="134" t="s">
        <v>395</v>
      </c>
      <c r="B97" s="125" t="s">
        <v>274</v>
      </c>
      <c r="C97" s="126" t="s">
        <v>396</v>
      </c>
      <c r="D97" s="120">
        <v>497741067.56</v>
      </c>
      <c r="E97" s="131">
        <f t="shared" si="3"/>
        <v>497741.06756</v>
      </c>
      <c r="F97" s="120">
        <v>28735009.93</v>
      </c>
      <c r="G97" s="131">
        <f t="shared" si="4"/>
        <v>28735.00993</v>
      </c>
      <c r="H97" s="132">
        <f t="shared" si="5"/>
        <v>5.7730839994504066</v>
      </c>
      <c r="I97" s="112"/>
    </row>
    <row r="98" spans="1:9" x14ac:dyDescent="0.25">
      <c r="A98" s="134" t="s">
        <v>397</v>
      </c>
      <c r="B98" s="125" t="s">
        <v>274</v>
      </c>
      <c r="C98" s="126" t="s">
        <v>398</v>
      </c>
      <c r="D98" s="120">
        <v>67699.899999999994</v>
      </c>
      <c r="E98" s="131">
        <f t="shared" si="3"/>
        <v>67.6999</v>
      </c>
      <c r="F98" s="120" t="s">
        <v>32</v>
      </c>
      <c r="G98" s="131"/>
      <c r="H98" s="132"/>
      <c r="I98" s="112"/>
    </row>
    <row r="99" spans="1:9" ht="23.25" x14ac:dyDescent="0.25">
      <c r="A99" s="134" t="s">
        <v>298</v>
      </c>
      <c r="B99" s="125" t="s">
        <v>274</v>
      </c>
      <c r="C99" s="126" t="s">
        <v>399</v>
      </c>
      <c r="D99" s="120">
        <v>67699.899999999994</v>
      </c>
      <c r="E99" s="131">
        <f t="shared" si="3"/>
        <v>67.6999</v>
      </c>
      <c r="F99" s="120" t="s">
        <v>32</v>
      </c>
      <c r="G99" s="131"/>
      <c r="H99" s="132"/>
      <c r="I99" s="112"/>
    </row>
    <row r="100" spans="1:9" ht="23.25" x14ac:dyDescent="0.25">
      <c r="A100" s="134" t="s">
        <v>300</v>
      </c>
      <c r="B100" s="125" t="s">
        <v>274</v>
      </c>
      <c r="C100" s="126" t="s">
        <v>400</v>
      </c>
      <c r="D100" s="120">
        <v>67699.899999999994</v>
      </c>
      <c r="E100" s="131">
        <f t="shared" si="3"/>
        <v>67.6999</v>
      </c>
      <c r="F100" s="120" t="s">
        <v>32</v>
      </c>
      <c r="G100" s="131"/>
      <c r="H100" s="132"/>
      <c r="I100" s="112"/>
    </row>
    <row r="101" spans="1:9" x14ac:dyDescent="0.25">
      <c r="A101" s="134" t="s">
        <v>302</v>
      </c>
      <c r="B101" s="125" t="s">
        <v>274</v>
      </c>
      <c r="C101" s="126" t="s">
        <v>401</v>
      </c>
      <c r="D101" s="120">
        <v>67699.899999999994</v>
      </c>
      <c r="E101" s="131">
        <f t="shared" si="3"/>
        <v>67.6999</v>
      </c>
      <c r="F101" s="120" t="s">
        <v>32</v>
      </c>
      <c r="G101" s="131"/>
      <c r="H101" s="132"/>
      <c r="I101" s="112"/>
    </row>
    <row r="102" spans="1:9" x14ac:dyDescent="0.25">
      <c r="A102" s="134" t="s">
        <v>402</v>
      </c>
      <c r="B102" s="125" t="s">
        <v>274</v>
      </c>
      <c r="C102" s="126" t="s">
        <v>403</v>
      </c>
      <c r="D102" s="120">
        <v>3727800</v>
      </c>
      <c r="E102" s="131">
        <f t="shared" si="3"/>
        <v>3727.8</v>
      </c>
      <c r="F102" s="120">
        <v>1538926</v>
      </c>
      <c r="G102" s="131">
        <f t="shared" si="4"/>
        <v>1538.9259999999999</v>
      </c>
      <c r="H102" s="132">
        <f t="shared" si="5"/>
        <v>41.28241858468801</v>
      </c>
      <c r="I102" s="112"/>
    </row>
    <row r="103" spans="1:9" ht="23.25" x14ac:dyDescent="0.25">
      <c r="A103" s="134" t="s">
        <v>298</v>
      </c>
      <c r="B103" s="125" t="s">
        <v>274</v>
      </c>
      <c r="C103" s="126" t="s">
        <v>404</v>
      </c>
      <c r="D103" s="120">
        <v>3727800</v>
      </c>
      <c r="E103" s="131">
        <f t="shared" si="3"/>
        <v>3727.8</v>
      </c>
      <c r="F103" s="120">
        <v>1538926</v>
      </c>
      <c r="G103" s="131">
        <f t="shared" si="4"/>
        <v>1538.9259999999999</v>
      </c>
      <c r="H103" s="132">
        <f t="shared" si="5"/>
        <v>41.28241858468801</v>
      </c>
      <c r="I103" s="112"/>
    </row>
    <row r="104" spans="1:9" ht="23.25" x14ac:dyDescent="0.25">
      <c r="A104" s="134" t="s">
        <v>300</v>
      </c>
      <c r="B104" s="125" t="s">
        <v>274</v>
      </c>
      <c r="C104" s="126" t="s">
        <v>405</v>
      </c>
      <c r="D104" s="120">
        <v>3727800</v>
      </c>
      <c r="E104" s="131">
        <f t="shared" si="3"/>
        <v>3727.8</v>
      </c>
      <c r="F104" s="120">
        <v>1538926</v>
      </c>
      <c r="G104" s="131">
        <f t="shared" si="4"/>
        <v>1538.9259999999999</v>
      </c>
      <c r="H104" s="132">
        <f t="shared" si="5"/>
        <v>41.28241858468801</v>
      </c>
      <c r="I104" s="112"/>
    </row>
    <row r="105" spans="1:9" x14ac:dyDescent="0.25">
      <c r="A105" s="134" t="s">
        <v>302</v>
      </c>
      <c r="B105" s="125" t="s">
        <v>274</v>
      </c>
      <c r="C105" s="126" t="s">
        <v>406</v>
      </c>
      <c r="D105" s="120">
        <v>3727800</v>
      </c>
      <c r="E105" s="131">
        <f t="shared" si="3"/>
        <v>3727.8</v>
      </c>
      <c r="F105" s="120">
        <v>1538926</v>
      </c>
      <c r="G105" s="131">
        <f t="shared" si="4"/>
        <v>1538.9259999999999</v>
      </c>
      <c r="H105" s="132">
        <f t="shared" si="5"/>
        <v>41.28241858468801</v>
      </c>
      <c r="I105" s="112"/>
    </row>
    <row r="106" spans="1:9" x14ac:dyDescent="0.25">
      <c r="A106" s="134" t="s">
        <v>407</v>
      </c>
      <c r="B106" s="125" t="s">
        <v>274</v>
      </c>
      <c r="C106" s="126" t="s">
        <v>408</v>
      </c>
      <c r="D106" s="120">
        <v>493699867.66000003</v>
      </c>
      <c r="E106" s="131">
        <f t="shared" si="3"/>
        <v>493699.86766000005</v>
      </c>
      <c r="F106" s="120">
        <v>27176108.93</v>
      </c>
      <c r="G106" s="131">
        <f t="shared" si="4"/>
        <v>27176.108929999999</v>
      </c>
      <c r="H106" s="132">
        <f t="shared" si="5"/>
        <v>5.5045809630873892</v>
      </c>
      <c r="I106" s="112"/>
    </row>
    <row r="107" spans="1:9" ht="23.25" x14ac:dyDescent="0.25">
      <c r="A107" s="134" t="s">
        <v>298</v>
      </c>
      <c r="B107" s="125" t="s">
        <v>274</v>
      </c>
      <c r="C107" s="126" t="s">
        <v>409</v>
      </c>
      <c r="D107" s="120">
        <v>30250233.809999999</v>
      </c>
      <c r="E107" s="131">
        <f t="shared" si="3"/>
        <v>30250.233809999998</v>
      </c>
      <c r="F107" s="120">
        <v>18109253.93</v>
      </c>
      <c r="G107" s="131">
        <f t="shared" si="4"/>
        <v>18109.253929999999</v>
      </c>
      <c r="H107" s="132">
        <f t="shared" si="5"/>
        <v>59.864839537251825</v>
      </c>
      <c r="I107" s="112"/>
    </row>
    <row r="108" spans="1:9" ht="23.25" x14ac:dyDescent="0.25">
      <c r="A108" s="134" t="s">
        <v>300</v>
      </c>
      <c r="B108" s="125" t="s">
        <v>274</v>
      </c>
      <c r="C108" s="126" t="s">
        <v>410</v>
      </c>
      <c r="D108" s="120">
        <v>30250233.809999999</v>
      </c>
      <c r="E108" s="131">
        <f t="shared" si="3"/>
        <v>30250.233809999998</v>
      </c>
      <c r="F108" s="120">
        <v>18109253.93</v>
      </c>
      <c r="G108" s="131">
        <f t="shared" si="4"/>
        <v>18109.253929999999</v>
      </c>
      <c r="H108" s="132">
        <f t="shared" si="5"/>
        <v>59.864839537251825</v>
      </c>
      <c r="I108" s="112"/>
    </row>
    <row r="109" spans="1:9" x14ac:dyDescent="0.25">
      <c r="A109" s="134" t="s">
        <v>302</v>
      </c>
      <c r="B109" s="125" t="s">
        <v>274</v>
      </c>
      <c r="C109" s="126" t="s">
        <v>411</v>
      </c>
      <c r="D109" s="120">
        <v>30250233.809999999</v>
      </c>
      <c r="E109" s="131">
        <f t="shared" si="3"/>
        <v>30250.233809999998</v>
      </c>
      <c r="F109" s="120">
        <v>18109253.93</v>
      </c>
      <c r="G109" s="131">
        <f t="shared" si="4"/>
        <v>18109.253929999999</v>
      </c>
      <c r="H109" s="132">
        <f t="shared" si="5"/>
        <v>59.864839537251825</v>
      </c>
      <c r="I109" s="112"/>
    </row>
    <row r="110" spans="1:9" ht="23.25" x14ac:dyDescent="0.25">
      <c r="A110" s="134" t="s">
        <v>412</v>
      </c>
      <c r="B110" s="125" t="s">
        <v>274</v>
      </c>
      <c r="C110" s="126" t="s">
        <v>413</v>
      </c>
      <c r="D110" s="120">
        <v>463449633.85000002</v>
      </c>
      <c r="E110" s="131">
        <f t="shared" si="3"/>
        <v>463449.63385000004</v>
      </c>
      <c r="F110" s="120">
        <v>9066855</v>
      </c>
      <c r="G110" s="131">
        <f t="shared" si="4"/>
        <v>9066.8549999999996</v>
      </c>
      <c r="H110" s="132">
        <f t="shared" si="5"/>
        <v>1.9563841111879212</v>
      </c>
      <c r="I110" s="112"/>
    </row>
    <row r="111" spans="1:9" ht="16.5" customHeight="1" x14ac:dyDescent="0.25">
      <c r="A111" s="134" t="s">
        <v>414</v>
      </c>
      <c r="B111" s="125" t="s">
        <v>274</v>
      </c>
      <c r="C111" s="126" t="s">
        <v>415</v>
      </c>
      <c r="D111" s="120">
        <v>463449633.85000002</v>
      </c>
      <c r="E111" s="131">
        <f t="shared" si="3"/>
        <v>463449.63385000004</v>
      </c>
      <c r="F111" s="120">
        <v>9066855</v>
      </c>
      <c r="G111" s="131">
        <f t="shared" si="4"/>
        <v>9066.8549999999996</v>
      </c>
      <c r="H111" s="132">
        <f t="shared" si="5"/>
        <v>1.9563841111879212</v>
      </c>
      <c r="I111" s="112"/>
    </row>
    <row r="112" spans="1:9" ht="23.25" x14ac:dyDescent="0.25">
      <c r="A112" s="134" t="s">
        <v>416</v>
      </c>
      <c r="B112" s="125" t="s">
        <v>274</v>
      </c>
      <c r="C112" s="126" t="s">
        <v>417</v>
      </c>
      <c r="D112" s="120">
        <v>463449633.85000002</v>
      </c>
      <c r="E112" s="131">
        <f t="shared" si="3"/>
        <v>463449.63385000004</v>
      </c>
      <c r="F112" s="120">
        <v>9066855</v>
      </c>
      <c r="G112" s="131">
        <f t="shared" si="4"/>
        <v>9066.8549999999996</v>
      </c>
      <c r="H112" s="132">
        <f t="shared" si="5"/>
        <v>1.9563841111879212</v>
      </c>
      <c r="I112" s="112"/>
    </row>
    <row r="113" spans="1:9" x14ac:dyDescent="0.25">
      <c r="A113" s="134" t="s">
        <v>418</v>
      </c>
      <c r="B113" s="125" t="s">
        <v>274</v>
      </c>
      <c r="C113" s="126" t="s">
        <v>419</v>
      </c>
      <c r="D113" s="120">
        <v>245700</v>
      </c>
      <c r="E113" s="131">
        <f t="shared" si="3"/>
        <v>245.7</v>
      </c>
      <c r="F113" s="120">
        <v>19975</v>
      </c>
      <c r="G113" s="131">
        <f t="shared" si="4"/>
        <v>19.975000000000001</v>
      </c>
      <c r="H113" s="132">
        <f t="shared" si="5"/>
        <v>8.1298331298331306</v>
      </c>
      <c r="I113" s="112"/>
    </row>
    <row r="114" spans="1:9" ht="23.25" x14ac:dyDescent="0.25">
      <c r="A114" s="134" t="s">
        <v>298</v>
      </c>
      <c r="B114" s="125" t="s">
        <v>274</v>
      </c>
      <c r="C114" s="126" t="s">
        <v>420</v>
      </c>
      <c r="D114" s="120">
        <v>245700</v>
      </c>
      <c r="E114" s="131">
        <f t="shared" si="3"/>
        <v>245.7</v>
      </c>
      <c r="F114" s="120">
        <v>19975</v>
      </c>
      <c r="G114" s="131">
        <f t="shared" si="4"/>
        <v>19.975000000000001</v>
      </c>
      <c r="H114" s="132">
        <f t="shared" si="5"/>
        <v>8.1298331298331306</v>
      </c>
      <c r="I114" s="112"/>
    </row>
    <row r="115" spans="1:9" ht="23.25" x14ac:dyDescent="0.25">
      <c r="A115" s="134" t="s">
        <v>300</v>
      </c>
      <c r="B115" s="125" t="s">
        <v>274</v>
      </c>
      <c r="C115" s="126" t="s">
        <v>421</v>
      </c>
      <c r="D115" s="120">
        <v>245700</v>
      </c>
      <c r="E115" s="131">
        <f t="shared" si="3"/>
        <v>245.7</v>
      </c>
      <c r="F115" s="120">
        <v>19975</v>
      </c>
      <c r="G115" s="131">
        <f t="shared" si="4"/>
        <v>19.975000000000001</v>
      </c>
      <c r="H115" s="132">
        <f t="shared" si="5"/>
        <v>8.1298331298331306</v>
      </c>
      <c r="I115" s="112"/>
    </row>
    <row r="116" spans="1:9" x14ac:dyDescent="0.25">
      <c r="A116" s="134" t="s">
        <v>302</v>
      </c>
      <c r="B116" s="125" t="s">
        <v>274</v>
      </c>
      <c r="C116" s="126" t="s">
        <v>422</v>
      </c>
      <c r="D116" s="120">
        <v>245700</v>
      </c>
      <c r="E116" s="131">
        <f t="shared" si="3"/>
        <v>245.7</v>
      </c>
      <c r="F116" s="120">
        <v>19975</v>
      </c>
      <c r="G116" s="131">
        <f t="shared" si="4"/>
        <v>19.975000000000001</v>
      </c>
      <c r="H116" s="132">
        <f t="shared" si="5"/>
        <v>8.1298331298331306</v>
      </c>
      <c r="I116" s="112"/>
    </row>
    <row r="117" spans="1:9" x14ac:dyDescent="0.25">
      <c r="A117" s="134" t="s">
        <v>423</v>
      </c>
      <c r="B117" s="125" t="s">
        <v>274</v>
      </c>
      <c r="C117" s="126" t="s">
        <v>424</v>
      </c>
      <c r="D117" s="120">
        <v>280160162.33999997</v>
      </c>
      <c r="E117" s="131">
        <f t="shared" si="3"/>
        <v>280160.16233999998</v>
      </c>
      <c r="F117" s="120">
        <v>187290043.31999999</v>
      </c>
      <c r="G117" s="131">
        <f t="shared" si="4"/>
        <v>187290.04332</v>
      </c>
      <c r="H117" s="132">
        <f t="shared" si="5"/>
        <v>66.851061819669567</v>
      </c>
      <c r="I117" s="112"/>
    </row>
    <row r="118" spans="1:9" x14ac:dyDescent="0.25">
      <c r="A118" s="134" t="s">
        <v>425</v>
      </c>
      <c r="B118" s="125" t="s">
        <v>274</v>
      </c>
      <c r="C118" s="126" t="s">
        <v>426</v>
      </c>
      <c r="D118" s="120">
        <v>51405000</v>
      </c>
      <c r="E118" s="131">
        <f t="shared" si="3"/>
        <v>51405</v>
      </c>
      <c r="F118" s="120">
        <v>27364266.25</v>
      </c>
      <c r="G118" s="131">
        <f t="shared" si="4"/>
        <v>27364.266250000001</v>
      </c>
      <c r="H118" s="132">
        <f t="shared" si="5"/>
        <v>53.232693804104656</v>
      </c>
      <c r="I118" s="112"/>
    </row>
    <row r="119" spans="1:9" ht="23.25" x14ac:dyDescent="0.25">
      <c r="A119" s="134" t="s">
        <v>427</v>
      </c>
      <c r="B119" s="125" t="s">
        <v>274</v>
      </c>
      <c r="C119" s="126" t="s">
        <v>428</v>
      </c>
      <c r="D119" s="120">
        <v>51405000</v>
      </c>
      <c r="E119" s="131">
        <f t="shared" si="3"/>
        <v>51405</v>
      </c>
      <c r="F119" s="120">
        <v>27364266.25</v>
      </c>
      <c r="G119" s="131">
        <f t="shared" si="4"/>
        <v>27364.266250000001</v>
      </c>
      <c r="H119" s="132">
        <f t="shared" si="5"/>
        <v>53.232693804104656</v>
      </c>
      <c r="I119" s="112"/>
    </row>
    <row r="120" spans="1:9" x14ac:dyDescent="0.25">
      <c r="A120" s="134" t="s">
        <v>429</v>
      </c>
      <c r="B120" s="125" t="s">
        <v>274</v>
      </c>
      <c r="C120" s="126" t="s">
        <v>430</v>
      </c>
      <c r="D120" s="120">
        <v>51405000</v>
      </c>
      <c r="E120" s="131">
        <f t="shared" si="3"/>
        <v>51405</v>
      </c>
      <c r="F120" s="120">
        <v>27364266.25</v>
      </c>
      <c r="G120" s="131">
        <f t="shared" si="4"/>
        <v>27364.266250000001</v>
      </c>
      <c r="H120" s="132">
        <f t="shared" si="5"/>
        <v>53.232693804104656</v>
      </c>
      <c r="I120" s="112"/>
    </row>
    <row r="121" spans="1:9" ht="45.75" x14ac:dyDescent="0.25">
      <c r="A121" s="134" t="s">
        <v>431</v>
      </c>
      <c r="B121" s="125" t="s">
        <v>274</v>
      </c>
      <c r="C121" s="126" t="s">
        <v>432</v>
      </c>
      <c r="D121" s="120">
        <v>51170700</v>
      </c>
      <c r="E121" s="131">
        <f t="shared" si="3"/>
        <v>51170.7</v>
      </c>
      <c r="F121" s="120">
        <v>27364266.25</v>
      </c>
      <c r="G121" s="131">
        <f t="shared" si="4"/>
        <v>27364.266250000001</v>
      </c>
      <c r="H121" s="132">
        <f t="shared" si="5"/>
        <v>53.476435245169604</v>
      </c>
      <c r="I121" s="112"/>
    </row>
    <row r="122" spans="1:9" x14ac:dyDescent="0.25">
      <c r="A122" s="134" t="s">
        <v>433</v>
      </c>
      <c r="B122" s="125" t="s">
        <v>274</v>
      </c>
      <c r="C122" s="126" t="s">
        <v>434</v>
      </c>
      <c r="D122" s="120">
        <v>234300</v>
      </c>
      <c r="E122" s="131">
        <f t="shared" si="3"/>
        <v>234.3</v>
      </c>
      <c r="F122" s="120" t="s">
        <v>32</v>
      </c>
      <c r="G122" s="131"/>
      <c r="H122" s="132"/>
      <c r="I122" s="112"/>
    </row>
    <row r="123" spans="1:9" x14ac:dyDescent="0.25">
      <c r="A123" s="134" t="s">
        <v>435</v>
      </c>
      <c r="B123" s="125" t="s">
        <v>274</v>
      </c>
      <c r="C123" s="126" t="s">
        <v>436</v>
      </c>
      <c r="D123" s="120">
        <v>188183800</v>
      </c>
      <c r="E123" s="131">
        <f t="shared" si="3"/>
        <v>188183.8</v>
      </c>
      <c r="F123" s="120">
        <v>139611821.13</v>
      </c>
      <c r="G123" s="131">
        <f t="shared" si="4"/>
        <v>139611.82113</v>
      </c>
      <c r="H123" s="132">
        <f t="shared" si="5"/>
        <v>74.189075324230885</v>
      </c>
      <c r="I123" s="112"/>
    </row>
    <row r="124" spans="1:9" ht="23.25" x14ac:dyDescent="0.25">
      <c r="A124" s="134" t="s">
        <v>298</v>
      </c>
      <c r="B124" s="125" t="s">
        <v>274</v>
      </c>
      <c r="C124" s="126" t="s">
        <v>437</v>
      </c>
      <c r="D124" s="120">
        <v>30000</v>
      </c>
      <c r="E124" s="131">
        <f t="shared" si="3"/>
        <v>30</v>
      </c>
      <c r="F124" s="120" t="s">
        <v>32</v>
      </c>
      <c r="G124" s="131"/>
      <c r="H124" s="132"/>
      <c r="I124" s="112"/>
    </row>
    <row r="125" spans="1:9" ht="23.25" x14ac:dyDescent="0.25">
      <c r="A125" s="134" t="s">
        <v>300</v>
      </c>
      <c r="B125" s="125" t="s">
        <v>274</v>
      </c>
      <c r="C125" s="126" t="s">
        <v>438</v>
      </c>
      <c r="D125" s="120">
        <v>30000</v>
      </c>
      <c r="E125" s="131">
        <f t="shared" si="3"/>
        <v>30</v>
      </c>
      <c r="F125" s="120" t="s">
        <v>32</v>
      </c>
      <c r="G125" s="131"/>
      <c r="H125" s="132"/>
      <c r="I125" s="112"/>
    </row>
    <row r="126" spans="1:9" x14ac:dyDescent="0.25">
      <c r="A126" s="134" t="s">
        <v>302</v>
      </c>
      <c r="B126" s="125" t="s">
        <v>274</v>
      </c>
      <c r="C126" s="126" t="s">
        <v>439</v>
      </c>
      <c r="D126" s="120">
        <v>30000</v>
      </c>
      <c r="E126" s="131">
        <f t="shared" si="3"/>
        <v>30</v>
      </c>
      <c r="F126" s="120" t="s">
        <v>32</v>
      </c>
      <c r="G126" s="131"/>
      <c r="H126" s="132"/>
      <c r="I126" s="112"/>
    </row>
    <row r="127" spans="1:9" ht="23.25" x14ac:dyDescent="0.25">
      <c r="A127" s="134" t="s">
        <v>427</v>
      </c>
      <c r="B127" s="125" t="s">
        <v>274</v>
      </c>
      <c r="C127" s="126" t="s">
        <v>440</v>
      </c>
      <c r="D127" s="120">
        <v>188153800</v>
      </c>
      <c r="E127" s="131">
        <f t="shared" si="3"/>
        <v>188153.8</v>
      </c>
      <c r="F127" s="120">
        <v>139611821.13</v>
      </c>
      <c r="G127" s="131">
        <f t="shared" si="4"/>
        <v>139611.82113</v>
      </c>
      <c r="H127" s="132">
        <f t="shared" si="5"/>
        <v>74.200904329330584</v>
      </c>
      <c r="I127" s="112"/>
    </row>
    <row r="128" spans="1:9" x14ac:dyDescent="0.25">
      <c r="A128" s="134" t="s">
        <v>429</v>
      </c>
      <c r="B128" s="125" t="s">
        <v>274</v>
      </c>
      <c r="C128" s="126" t="s">
        <v>441</v>
      </c>
      <c r="D128" s="120">
        <v>188153800</v>
      </c>
      <c r="E128" s="131">
        <f t="shared" si="3"/>
        <v>188153.8</v>
      </c>
      <c r="F128" s="120">
        <v>139611821.13</v>
      </c>
      <c r="G128" s="131">
        <f t="shared" si="4"/>
        <v>139611.82113</v>
      </c>
      <c r="H128" s="132">
        <f t="shared" si="5"/>
        <v>74.200904329330584</v>
      </c>
      <c r="I128" s="112"/>
    </row>
    <row r="129" spans="1:9" ht="45.75" x14ac:dyDescent="0.25">
      <c r="A129" s="134" t="s">
        <v>431</v>
      </c>
      <c r="B129" s="125" t="s">
        <v>274</v>
      </c>
      <c r="C129" s="126" t="s">
        <v>442</v>
      </c>
      <c r="D129" s="120">
        <v>185249300</v>
      </c>
      <c r="E129" s="131">
        <f t="shared" si="3"/>
        <v>185249.3</v>
      </c>
      <c r="F129" s="120">
        <v>138754150.62</v>
      </c>
      <c r="G129" s="131">
        <f t="shared" si="4"/>
        <v>138754.15062</v>
      </c>
      <c r="H129" s="132">
        <f t="shared" si="5"/>
        <v>74.901309003596779</v>
      </c>
      <c r="I129" s="112"/>
    </row>
    <row r="130" spans="1:9" x14ac:dyDescent="0.25">
      <c r="A130" s="134" t="s">
        <v>433</v>
      </c>
      <c r="B130" s="125" t="s">
        <v>274</v>
      </c>
      <c r="C130" s="126" t="s">
        <v>443</v>
      </c>
      <c r="D130" s="120">
        <v>2904500</v>
      </c>
      <c r="E130" s="131">
        <f t="shared" si="3"/>
        <v>2904.5</v>
      </c>
      <c r="F130" s="120">
        <v>857670.51</v>
      </c>
      <c r="G130" s="131">
        <f t="shared" si="4"/>
        <v>857.67051000000004</v>
      </c>
      <c r="H130" s="132">
        <f t="shared" si="5"/>
        <v>29.529024272680328</v>
      </c>
      <c r="I130" s="112"/>
    </row>
    <row r="131" spans="1:9" x14ac:dyDescent="0.25">
      <c r="A131" s="134" t="s">
        <v>444</v>
      </c>
      <c r="B131" s="125" t="s">
        <v>274</v>
      </c>
      <c r="C131" s="126" t="s">
        <v>445</v>
      </c>
      <c r="D131" s="120">
        <v>24710062.34</v>
      </c>
      <c r="E131" s="131">
        <f t="shared" si="3"/>
        <v>24710.06234</v>
      </c>
      <c r="F131" s="120">
        <v>13490993.449999999</v>
      </c>
      <c r="G131" s="131">
        <f t="shared" si="4"/>
        <v>13490.99345</v>
      </c>
      <c r="H131" s="132">
        <f t="shared" si="5"/>
        <v>54.597164767816608</v>
      </c>
      <c r="I131" s="112"/>
    </row>
    <row r="132" spans="1:9" ht="23.25" x14ac:dyDescent="0.25">
      <c r="A132" s="134" t="s">
        <v>427</v>
      </c>
      <c r="B132" s="125" t="s">
        <v>274</v>
      </c>
      <c r="C132" s="126" t="s">
        <v>446</v>
      </c>
      <c r="D132" s="120">
        <v>24710062.34</v>
      </c>
      <c r="E132" s="131">
        <f t="shared" si="3"/>
        <v>24710.06234</v>
      </c>
      <c r="F132" s="120">
        <v>13490993.449999999</v>
      </c>
      <c r="G132" s="131">
        <f t="shared" si="4"/>
        <v>13490.99345</v>
      </c>
      <c r="H132" s="132">
        <f t="shared" si="5"/>
        <v>54.597164767816608</v>
      </c>
      <c r="I132" s="112"/>
    </row>
    <row r="133" spans="1:9" x14ac:dyDescent="0.25">
      <c r="A133" s="134" t="s">
        <v>429</v>
      </c>
      <c r="B133" s="125" t="s">
        <v>274</v>
      </c>
      <c r="C133" s="126" t="s">
        <v>447</v>
      </c>
      <c r="D133" s="120">
        <v>24710062.34</v>
      </c>
      <c r="E133" s="131">
        <f t="shared" si="3"/>
        <v>24710.06234</v>
      </c>
      <c r="F133" s="120">
        <v>13490993.449999999</v>
      </c>
      <c r="G133" s="131">
        <f t="shared" si="4"/>
        <v>13490.99345</v>
      </c>
      <c r="H133" s="132">
        <f t="shared" si="5"/>
        <v>54.597164767816608</v>
      </c>
      <c r="I133" s="112"/>
    </row>
    <row r="134" spans="1:9" ht="45.75" x14ac:dyDescent="0.25">
      <c r="A134" s="134" t="s">
        <v>431</v>
      </c>
      <c r="B134" s="125" t="s">
        <v>274</v>
      </c>
      <c r="C134" s="126" t="s">
        <v>448</v>
      </c>
      <c r="D134" s="120">
        <v>20863050</v>
      </c>
      <c r="E134" s="131">
        <f t="shared" si="3"/>
        <v>20863.05</v>
      </c>
      <c r="F134" s="120">
        <v>12019214.66</v>
      </c>
      <c r="G134" s="131">
        <f t="shared" si="4"/>
        <v>12019.21466</v>
      </c>
      <c r="H134" s="132">
        <f t="shared" si="5"/>
        <v>57.610055384998837</v>
      </c>
      <c r="I134" s="112"/>
    </row>
    <row r="135" spans="1:9" x14ac:dyDescent="0.25">
      <c r="A135" s="134" t="s">
        <v>433</v>
      </c>
      <c r="B135" s="125" t="s">
        <v>274</v>
      </c>
      <c r="C135" s="126" t="s">
        <v>449</v>
      </c>
      <c r="D135" s="120">
        <v>3847012.34</v>
      </c>
      <c r="E135" s="131">
        <f t="shared" si="3"/>
        <v>3847.0123399999998</v>
      </c>
      <c r="F135" s="120">
        <v>1471778.79</v>
      </c>
      <c r="G135" s="131">
        <f t="shared" si="4"/>
        <v>1471.7787900000001</v>
      </c>
      <c r="H135" s="132">
        <f t="shared" si="5"/>
        <v>38.257709097964579</v>
      </c>
      <c r="I135" s="112"/>
    </row>
    <row r="136" spans="1:9" x14ac:dyDescent="0.25">
      <c r="A136" s="134" t="s">
        <v>450</v>
      </c>
      <c r="B136" s="125" t="s">
        <v>274</v>
      </c>
      <c r="C136" s="126" t="s">
        <v>451</v>
      </c>
      <c r="D136" s="120">
        <v>2679200</v>
      </c>
      <c r="E136" s="131">
        <f t="shared" si="3"/>
        <v>2679.2</v>
      </c>
      <c r="F136" s="120">
        <v>630</v>
      </c>
      <c r="G136" s="131">
        <f t="shared" si="4"/>
        <v>0.63</v>
      </c>
      <c r="H136" s="132">
        <f t="shared" si="5"/>
        <v>2.3514481934905945E-2</v>
      </c>
      <c r="I136" s="112"/>
    </row>
    <row r="137" spans="1:9" ht="23.25" x14ac:dyDescent="0.25">
      <c r="A137" s="134" t="s">
        <v>298</v>
      </c>
      <c r="B137" s="125" t="s">
        <v>274</v>
      </c>
      <c r="C137" s="126" t="s">
        <v>452</v>
      </c>
      <c r="D137" s="120">
        <v>30000</v>
      </c>
      <c r="E137" s="131">
        <f t="shared" si="3"/>
        <v>30</v>
      </c>
      <c r="F137" s="120">
        <v>630</v>
      </c>
      <c r="G137" s="131">
        <f t="shared" si="4"/>
        <v>0.63</v>
      </c>
      <c r="H137" s="132">
        <f t="shared" si="5"/>
        <v>2.1</v>
      </c>
      <c r="I137" s="112"/>
    </row>
    <row r="138" spans="1:9" ht="23.25" x14ac:dyDescent="0.25">
      <c r="A138" s="134" t="s">
        <v>300</v>
      </c>
      <c r="B138" s="125" t="s">
        <v>274</v>
      </c>
      <c r="C138" s="126" t="s">
        <v>453</v>
      </c>
      <c r="D138" s="120">
        <v>30000</v>
      </c>
      <c r="E138" s="131">
        <f t="shared" si="3"/>
        <v>30</v>
      </c>
      <c r="F138" s="120">
        <v>630</v>
      </c>
      <c r="G138" s="131">
        <f t="shared" si="4"/>
        <v>0.63</v>
      </c>
      <c r="H138" s="132">
        <f t="shared" si="5"/>
        <v>2.1</v>
      </c>
      <c r="I138" s="112"/>
    </row>
    <row r="139" spans="1:9" x14ac:dyDescent="0.25">
      <c r="A139" s="134" t="s">
        <v>302</v>
      </c>
      <c r="B139" s="125" t="s">
        <v>274</v>
      </c>
      <c r="C139" s="126" t="s">
        <v>454</v>
      </c>
      <c r="D139" s="120">
        <v>30000</v>
      </c>
      <c r="E139" s="131">
        <f t="shared" si="3"/>
        <v>30</v>
      </c>
      <c r="F139" s="120">
        <v>630</v>
      </c>
      <c r="G139" s="131">
        <f t="shared" si="4"/>
        <v>0.63</v>
      </c>
      <c r="H139" s="132">
        <f t="shared" si="5"/>
        <v>2.1</v>
      </c>
      <c r="I139" s="112"/>
    </row>
    <row r="140" spans="1:9" ht="23.25" x14ac:dyDescent="0.25">
      <c r="A140" s="134" t="s">
        <v>427</v>
      </c>
      <c r="B140" s="125" t="s">
        <v>274</v>
      </c>
      <c r="C140" s="126" t="s">
        <v>455</v>
      </c>
      <c r="D140" s="120">
        <v>2649200</v>
      </c>
      <c r="E140" s="131">
        <f t="shared" ref="E140:E203" si="6">D140/1000</f>
        <v>2649.2</v>
      </c>
      <c r="F140" s="120" t="s">
        <v>32</v>
      </c>
      <c r="G140" s="131"/>
      <c r="H140" s="132"/>
      <c r="I140" s="112"/>
    </row>
    <row r="141" spans="1:9" x14ac:dyDescent="0.25">
      <c r="A141" s="134" t="s">
        <v>429</v>
      </c>
      <c r="B141" s="125" t="s">
        <v>274</v>
      </c>
      <c r="C141" s="126" t="s">
        <v>456</v>
      </c>
      <c r="D141" s="120">
        <v>2649200</v>
      </c>
      <c r="E141" s="131">
        <f t="shared" si="6"/>
        <v>2649.2</v>
      </c>
      <c r="F141" s="120" t="s">
        <v>32</v>
      </c>
      <c r="G141" s="131"/>
      <c r="H141" s="132"/>
      <c r="I141" s="112"/>
    </row>
    <row r="142" spans="1:9" ht="45.75" x14ac:dyDescent="0.25">
      <c r="A142" s="134" t="s">
        <v>431</v>
      </c>
      <c r="B142" s="125" t="s">
        <v>274</v>
      </c>
      <c r="C142" s="126" t="s">
        <v>457</v>
      </c>
      <c r="D142" s="120">
        <v>2649200</v>
      </c>
      <c r="E142" s="131">
        <f t="shared" si="6"/>
        <v>2649.2</v>
      </c>
      <c r="F142" s="120" t="s">
        <v>32</v>
      </c>
      <c r="G142" s="131"/>
      <c r="H142" s="132"/>
      <c r="I142" s="112"/>
    </row>
    <row r="143" spans="1:9" x14ac:dyDescent="0.25">
      <c r="A143" s="134" t="s">
        <v>458</v>
      </c>
      <c r="B143" s="125" t="s">
        <v>274</v>
      </c>
      <c r="C143" s="126" t="s">
        <v>459</v>
      </c>
      <c r="D143" s="120">
        <v>13182100</v>
      </c>
      <c r="E143" s="131">
        <f t="shared" si="6"/>
        <v>13182.1</v>
      </c>
      <c r="F143" s="120">
        <v>6822332.4900000002</v>
      </c>
      <c r="G143" s="131">
        <f t="shared" ref="G143:G203" si="7">F143/1000</f>
        <v>6822.3324899999998</v>
      </c>
      <c r="H143" s="132">
        <f t="shared" ref="H143:H203" si="8">G143/E143*100</f>
        <v>51.754519310276812</v>
      </c>
      <c r="I143" s="112"/>
    </row>
    <row r="144" spans="1:9" ht="45.75" x14ac:dyDescent="0.25">
      <c r="A144" s="134" t="s">
        <v>279</v>
      </c>
      <c r="B144" s="125" t="s">
        <v>274</v>
      </c>
      <c r="C144" s="126" t="s">
        <v>460</v>
      </c>
      <c r="D144" s="120">
        <v>12849100</v>
      </c>
      <c r="E144" s="131">
        <f t="shared" si="6"/>
        <v>12849.1</v>
      </c>
      <c r="F144" s="120">
        <v>6700367.7000000002</v>
      </c>
      <c r="G144" s="131">
        <f t="shared" si="7"/>
        <v>6700.3676999999998</v>
      </c>
      <c r="H144" s="132">
        <f t="shared" si="8"/>
        <v>52.146591590072454</v>
      </c>
      <c r="I144" s="112"/>
    </row>
    <row r="145" spans="1:9" x14ac:dyDescent="0.25">
      <c r="A145" s="134" t="s">
        <v>362</v>
      </c>
      <c r="B145" s="125" t="s">
        <v>274</v>
      </c>
      <c r="C145" s="126" t="s">
        <v>461</v>
      </c>
      <c r="D145" s="120">
        <v>12849100</v>
      </c>
      <c r="E145" s="131">
        <f t="shared" si="6"/>
        <v>12849.1</v>
      </c>
      <c r="F145" s="120">
        <v>6700367.7000000002</v>
      </c>
      <c r="G145" s="131">
        <f t="shared" si="7"/>
        <v>6700.3676999999998</v>
      </c>
      <c r="H145" s="132">
        <f t="shared" si="8"/>
        <v>52.146591590072454</v>
      </c>
      <c r="I145" s="112"/>
    </row>
    <row r="146" spans="1:9" x14ac:dyDescent="0.25">
      <c r="A146" s="134" t="s">
        <v>364</v>
      </c>
      <c r="B146" s="125" t="s">
        <v>274</v>
      </c>
      <c r="C146" s="126" t="s">
        <v>462</v>
      </c>
      <c r="D146" s="120">
        <v>9868100</v>
      </c>
      <c r="E146" s="131">
        <f t="shared" si="6"/>
        <v>9868.1</v>
      </c>
      <c r="F146" s="120">
        <v>5069369.92</v>
      </c>
      <c r="G146" s="131">
        <f t="shared" si="7"/>
        <v>5069.3699200000001</v>
      </c>
      <c r="H146" s="132">
        <f t="shared" si="8"/>
        <v>51.37128646851977</v>
      </c>
      <c r="I146" s="112"/>
    </row>
    <row r="147" spans="1:9" ht="23.25" x14ac:dyDescent="0.25">
      <c r="A147" s="134" t="s">
        <v>366</v>
      </c>
      <c r="B147" s="125" t="s">
        <v>274</v>
      </c>
      <c r="C147" s="126" t="s">
        <v>463</v>
      </c>
      <c r="D147" s="120">
        <v>1000</v>
      </c>
      <c r="E147" s="131">
        <f t="shared" si="6"/>
        <v>1</v>
      </c>
      <c r="F147" s="120" t="s">
        <v>32</v>
      </c>
      <c r="G147" s="131"/>
      <c r="H147" s="132"/>
      <c r="I147" s="112"/>
    </row>
    <row r="148" spans="1:9" ht="34.5" x14ac:dyDescent="0.25">
      <c r="A148" s="134" t="s">
        <v>368</v>
      </c>
      <c r="B148" s="125" t="s">
        <v>274</v>
      </c>
      <c r="C148" s="126" t="s">
        <v>464</v>
      </c>
      <c r="D148" s="120">
        <v>2980000</v>
      </c>
      <c r="E148" s="131">
        <f t="shared" si="6"/>
        <v>2980</v>
      </c>
      <c r="F148" s="120">
        <v>1630997.78</v>
      </c>
      <c r="G148" s="131">
        <f t="shared" si="7"/>
        <v>1630.9977799999999</v>
      </c>
      <c r="H148" s="132">
        <f t="shared" si="8"/>
        <v>54.731469127516775</v>
      </c>
      <c r="I148" s="112"/>
    </row>
    <row r="149" spans="1:9" ht="23.25" x14ac:dyDescent="0.25">
      <c r="A149" s="134" t="s">
        <v>298</v>
      </c>
      <c r="B149" s="125" t="s">
        <v>274</v>
      </c>
      <c r="C149" s="126" t="s">
        <v>465</v>
      </c>
      <c r="D149" s="120">
        <v>333000</v>
      </c>
      <c r="E149" s="131">
        <f t="shared" si="6"/>
        <v>333</v>
      </c>
      <c r="F149" s="120">
        <v>121964.79</v>
      </c>
      <c r="G149" s="131">
        <f t="shared" si="7"/>
        <v>121.96478999999999</v>
      </c>
      <c r="H149" s="132">
        <f t="shared" si="8"/>
        <v>36.626063063063064</v>
      </c>
      <c r="I149" s="112"/>
    </row>
    <row r="150" spans="1:9" ht="23.25" x14ac:dyDescent="0.25">
      <c r="A150" s="134" t="s">
        <v>300</v>
      </c>
      <c r="B150" s="125" t="s">
        <v>274</v>
      </c>
      <c r="C150" s="126" t="s">
        <v>466</v>
      </c>
      <c r="D150" s="120">
        <v>333000</v>
      </c>
      <c r="E150" s="131">
        <f t="shared" si="6"/>
        <v>333</v>
      </c>
      <c r="F150" s="120">
        <v>121964.79</v>
      </c>
      <c r="G150" s="131">
        <f t="shared" si="7"/>
        <v>121.96478999999999</v>
      </c>
      <c r="H150" s="132">
        <f t="shared" si="8"/>
        <v>36.626063063063064</v>
      </c>
      <c r="I150" s="112"/>
    </row>
    <row r="151" spans="1:9" x14ac:dyDescent="0.25">
      <c r="A151" s="134" t="s">
        <v>302</v>
      </c>
      <c r="B151" s="125" t="s">
        <v>274</v>
      </c>
      <c r="C151" s="126" t="s">
        <v>467</v>
      </c>
      <c r="D151" s="120">
        <v>333000</v>
      </c>
      <c r="E151" s="131">
        <f t="shared" si="6"/>
        <v>333</v>
      </c>
      <c r="F151" s="120">
        <v>121964.79</v>
      </c>
      <c r="G151" s="131">
        <f t="shared" si="7"/>
        <v>121.96478999999999</v>
      </c>
      <c r="H151" s="132">
        <f t="shared" si="8"/>
        <v>36.626063063063064</v>
      </c>
      <c r="I151" s="112"/>
    </row>
    <row r="152" spans="1:9" x14ac:dyDescent="0.25">
      <c r="A152" s="134" t="s">
        <v>468</v>
      </c>
      <c r="B152" s="125" t="s">
        <v>274</v>
      </c>
      <c r="C152" s="126" t="s">
        <v>469</v>
      </c>
      <c r="D152" s="120">
        <v>41107700</v>
      </c>
      <c r="E152" s="131">
        <f t="shared" si="6"/>
        <v>41107.699999999997</v>
      </c>
      <c r="F152" s="120">
        <v>20767842.940000001</v>
      </c>
      <c r="G152" s="131">
        <f t="shared" si="7"/>
        <v>20767.842940000002</v>
      </c>
      <c r="H152" s="132">
        <f t="shared" si="8"/>
        <v>50.520566560522731</v>
      </c>
      <c r="I152" s="112"/>
    </row>
    <row r="153" spans="1:9" x14ac:dyDescent="0.25">
      <c r="A153" s="134" t="s">
        <v>470</v>
      </c>
      <c r="B153" s="125" t="s">
        <v>274</v>
      </c>
      <c r="C153" s="126" t="s">
        <v>471</v>
      </c>
      <c r="D153" s="120">
        <v>41107700</v>
      </c>
      <c r="E153" s="131">
        <f t="shared" si="6"/>
        <v>41107.699999999997</v>
      </c>
      <c r="F153" s="120">
        <v>20767842.940000001</v>
      </c>
      <c r="G153" s="131">
        <f t="shared" si="7"/>
        <v>20767.842940000002</v>
      </c>
      <c r="H153" s="132">
        <f t="shared" si="8"/>
        <v>50.520566560522731</v>
      </c>
      <c r="I153" s="112"/>
    </row>
    <row r="154" spans="1:9" ht="45.75" x14ac:dyDescent="0.25">
      <c r="A154" s="134" t="s">
        <v>279</v>
      </c>
      <c r="B154" s="125" t="s">
        <v>274</v>
      </c>
      <c r="C154" s="126" t="s">
        <v>472</v>
      </c>
      <c r="D154" s="120">
        <v>8251377.3499999996</v>
      </c>
      <c r="E154" s="131">
        <f t="shared" si="6"/>
        <v>8251.3773499999988</v>
      </c>
      <c r="F154" s="120">
        <v>4284616.92</v>
      </c>
      <c r="G154" s="131">
        <f t="shared" si="7"/>
        <v>4284.6169199999995</v>
      </c>
      <c r="H154" s="132">
        <f t="shared" si="8"/>
        <v>51.926081407487686</v>
      </c>
      <c r="I154" s="112"/>
    </row>
    <row r="155" spans="1:9" x14ac:dyDescent="0.25">
      <c r="A155" s="134" t="s">
        <v>362</v>
      </c>
      <c r="B155" s="125" t="s">
        <v>274</v>
      </c>
      <c r="C155" s="126" t="s">
        <v>473</v>
      </c>
      <c r="D155" s="120">
        <v>8251377.3499999996</v>
      </c>
      <c r="E155" s="131">
        <f t="shared" si="6"/>
        <v>8251.3773499999988</v>
      </c>
      <c r="F155" s="120">
        <v>4284616.92</v>
      </c>
      <c r="G155" s="131">
        <f t="shared" si="7"/>
        <v>4284.6169199999995</v>
      </c>
      <c r="H155" s="132">
        <f t="shared" si="8"/>
        <v>51.926081407487686</v>
      </c>
      <c r="I155" s="112"/>
    </row>
    <row r="156" spans="1:9" x14ac:dyDescent="0.25">
      <c r="A156" s="134" t="s">
        <v>364</v>
      </c>
      <c r="B156" s="125" t="s">
        <v>274</v>
      </c>
      <c r="C156" s="126" t="s">
        <v>474</v>
      </c>
      <c r="D156" s="120">
        <v>6246800</v>
      </c>
      <c r="E156" s="131">
        <f t="shared" si="6"/>
        <v>6246.8</v>
      </c>
      <c r="F156" s="120">
        <v>3247102.61</v>
      </c>
      <c r="G156" s="131">
        <f t="shared" si="7"/>
        <v>3247.1026099999999</v>
      </c>
      <c r="H156" s="132">
        <f t="shared" si="8"/>
        <v>51.980255650893255</v>
      </c>
      <c r="I156" s="112"/>
    </row>
    <row r="157" spans="1:9" ht="23.25" x14ac:dyDescent="0.25">
      <c r="A157" s="134" t="s">
        <v>366</v>
      </c>
      <c r="B157" s="125" t="s">
        <v>274</v>
      </c>
      <c r="C157" s="126" t="s">
        <v>475</v>
      </c>
      <c r="D157" s="120">
        <v>3677.35</v>
      </c>
      <c r="E157" s="131">
        <f t="shared" si="6"/>
        <v>3.6773500000000001</v>
      </c>
      <c r="F157" s="120">
        <v>3677.35</v>
      </c>
      <c r="G157" s="131">
        <f t="shared" si="7"/>
        <v>3.6773500000000001</v>
      </c>
      <c r="H157" s="132">
        <f t="shared" si="8"/>
        <v>100</v>
      </c>
      <c r="I157" s="112"/>
    </row>
    <row r="158" spans="1:9" ht="34.5" x14ac:dyDescent="0.25">
      <c r="A158" s="134" t="s">
        <v>368</v>
      </c>
      <c r="B158" s="125" t="s">
        <v>274</v>
      </c>
      <c r="C158" s="126" t="s">
        <v>476</v>
      </c>
      <c r="D158" s="120">
        <v>2000900</v>
      </c>
      <c r="E158" s="131">
        <f t="shared" si="6"/>
        <v>2000.9</v>
      </c>
      <c r="F158" s="120">
        <v>1033836.96</v>
      </c>
      <c r="G158" s="131">
        <f t="shared" si="7"/>
        <v>1033.8369599999999</v>
      </c>
      <c r="H158" s="132">
        <f t="shared" si="8"/>
        <v>51.668597131290909</v>
      </c>
      <c r="I158" s="112"/>
    </row>
    <row r="159" spans="1:9" ht="23.25" x14ac:dyDescent="0.25">
      <c r="A159" s="134" t="s">
        <v>298</v>
      </c>
      <c r="B159" s="125" t="s">
        <v>274</v>
      </c>
      <c r="C159" s="126" t="s">
        <v>477</v>
      </c>
      <c r="D159" s="120">
        <v>136322.65</v>
      </c>
      <c r="E159" s="131">
        <f t="shared" si="6"/>
        <v>136.32264999999998</v>
      </c>
      <c r="F159" s="120" t="s">
        <v>32</v>
      </c>
      <c r="G159" s="131"/>
      <c r="H159" s="132"/>
      <c r="I159" s="112"/>
    </row>
    <row r="160" spans="1:9" ht="23.25" x14ac:dyDescent="0.25">
      <c r="A160" s="134" t="s">
        <v>300</v>
      </c>
      <c r="B160" s="125" t="s">
        <v>274</v>
      </c>
      <c r="C160" s="126" t="s">
        <v>478</v>
      </c>
      <c r="D160" s="120">
        <v>136322.65</v>
      </c>
      <c r="E160" s="131">
        <f t="shared" si="6"/>
        <v>136.32264999999998</v>
      </c>
      <c r="F160" s="120" t="s">
        <v>32</v>
      </c>
      <c r="G160" s="131"/>
      <c r="H160" s="132"/>
      <c r="I160" s="112"/>
    </row>
    <row r="161" spans="1:9" x14ac:dyDescent="0.25">
      <c r="A161" s="134" t="s">
        <v>302</v>
      </c>
      <c r="B161" s="125" t="s">
        <v>274</v>
      </c>
      <c r="C161" s="126" t="s">
        <v>479</v>
      </c>
      <c r="D161" s="120">
        <v>136322.65</v>
      </c>
      <c r="E161" s="131">
        <f t="shared" si="6"/>
        <v>136.32264999999998</v>
      </c>
      <c r="F161" s="120" t="s">
        <v>32</v>
      </c>
      <c r="G161" s="131"/>
      <c r="H161" s="132"/>
      <c r="I161" s="112"/>
    </row>
    <row r="162" spans="1:9" ht="23.25" x14ac:dyDescent="0.25">
      <c r="A162" s="134" t="s">
        <v>427</v>
      </c>
      <c r="B162" s="125" t="s">
        <v>274</v>
      </c>
      <c r="C162" s="126" t="s">
        <v>480</v>
      </c>
      <c r="D162" s="120">
        <v>32720000</v>
      </c>
      <c r="E162" s="131">
        <f t="shared" si="6"/>
        <v>32720</v>
      </c>
      <c r="F162" s="120">
        <v>16483226.02</v>
      </c>
      <c r="G162" s="131">
        <f t="shared" si="7"/>
        <v>16483.226019999998</v>
      </c>
      <c r="H162" s="132">
        <f t="shared" si="8"/>
        <v>50.376607640586791</v>
      </c>
      <c r="I162" s="112"/>
    </row>
    <row r="163" spans="1:9" x14ac:dyDescent="0.25">
      <c r="A163" s="134" t="s">
        <v>429</v>
      </c>
      <c r="B163" s="125" t="s">
        <v>274</v>
      </c>
      <c r="C163" s="126" t="s">
        <v>481</v>
      </c>
      <c r="D163" s="120">
        <v>32720000</v>
      </c>
      <c r="E163" s="131">
        <f t="shared" si="6"/>
        <v>32720</v>
      </c>
      <c r="F163" s="120">
        <v>16483226.02</v>
      </c>
      <c r="G163" s="131">
        <f t="shared" si="7"/>
        <v>16483.226019999998</v>
      </c>
      <c r="H163" s="132">
        <f t="shared" si="8"/>
        <v>50.376607640586791</v>
      </c>
      <c r="I163" s="112"/>
    </row>
    <row r="164" spans="1:9" ht="45.75" x14ac:dyDescent="0.25">
      <c r="A164" s="134" t="s">
        <v>431</v>
      </c>
      <c r="B164" s="125" t="s">
        <v>274</v>
      </c>
      <c r="C164" s="126" t="s">
        <v>482</v>
      </c>
      <c r="D164" s="120">
        <v>32720000</v>
      </c>
      <c r="E164" s="131">
        <f t="shared" si="6"/>
        <v>32720</v>
      </c>
      <c r="F164" s="120">
        <v>16483226.02</v>
      </c>
      <c r="G164" s="131">
        <f t="shared" si="7"/>
        <v>16483.226019999998</v>
      </c>
      <c r="H164" s="132">
        <f t="shared" si="8"/>
        <v>50.376607640586791</v>
      </c>
      <c r="I164" s="112"/>
    </row>
    <row r="165" spans="1:9" x14ac:dyDescent="0.25">
      <c r="A165" s="134" t="s">
        <v>483</v>
      </c>
      <c r="B165" s="125" t="s">
        <v>274</v>
      </c>
      <c r="C165" s="126" t="s">
        <v>484</v>
      </c>
      <c r="D165" s="120">
        <v>36919530.049999997</v>
      </c>
      <c r="E165" s="131">
        <f t="shared" si="6"/>
        <v>36919.530049999994</v>
      </c>
      <c r="F165" s="120">
        <v>22356370.920000002</v>
      </c>
      <c r="G165" s="131">
        <f t="shared" si="7"/>
        <v>22356.370920000001</v>
      </c>
      <c r="H165" s="132">
        <f t="shared" si="8"/>
        <v>60.554321492507746</v>
      </c>
      <c r="I165" s="112"/>
    </row>
    <row r="166" spans="1:9" x14ac:dyDescent="0.25">
      <c r="A166" s="134" t="s">
        <v>485</v>
      </c>
      <c r="B166" s="125" t="s">
        <v>274</v>
      </c>
      <c r="C166" s="126" t="s">
        <v>486</v>
      </c>
      <c r="D166" s="120">
        <v>28854730.050000001</v>
      </c>
      <c r="E166" s="131">
        <f t="shared" si="6"/>
        <v>28854.730050000002</v>
      </c>
      <c r="F166" s="120">
        <v>19137668.699999999</v>
      </c>
      <c r="G166" s="131">
        <f t="shared" si="7"/>
        <v>19137.668699999998</v>
      </c>
      <c r="H166" s="132">
        <f t="shared" si="8"/>
        <v>66.324199418389625</v>
      </c>
      <c r="I166" s="112"/>
    </row>
    <row r="167" spans="1:9" x14ac:dyDescent="0.25">
      <c r="A167" s="134" t="s">
        <v>322</v>
      </c>
      <c r="B167" s="125" t="s">
        <v>274</v>
      </c>
      <c r="C167" s="126" t="s">
        <v>487</v>
      </c>
      <c r="D167" s="120">
        <v>10379530.050000001</v>
      </c>
      <c r="E167" s="131">
        <f t="shared" si="6"/>
        <v>10379.530050000001</v>
      </c>
      <c r="F167" s="120">
        <v>8588450</v>
      </c>
      <c r="G167" s="131">
        <f t="shared" si="7"/>
        <v>8588.4500000000007</v>
      </c>
      <c r="H167" s="132">
        <f t="shared" si="8"/>
        <v>82.744112292444299</v>
      </c>
      <c r="I167" s="112"/>
    </row>
    <row r="168" spans="1:9" ht="23.25" x14ac:dyDescent="0.25">
      <c r="A168" s="134" t="s">
        <v>324</v>
      </c>
      <c r="B168" s="125" t="s">
        <v>274</v>
      </c>
      <c r="C168" s="126" t="s">
        <v>488</v>
      </c>
      <c r="D168" s="120">
        <v>10379530.050000001</v>
      </c>
      <c r="E168" s="131">
        <f t="shared" si="6"/>
        <v>10379.530050000001</v>
      </c>
      <c r="F168" s="120">
        <v>8588450</v>
      </c>
      <c r="G168" s="131">
        <f t="shared" si="7"/>
        <v>8588.4500000000007</v>
      </c>
      <c r="H168" s="132">
        <f t="shared" si="8"/>
        <v>82.744112292444299</v>
      </c>
      <c r="I168" s="112"/>
    </row>
    <row r="169" spans="1:9" ht="23.25" x14ac:dyDescent="0.25">
      <c r="A169" s="134" t="s">
        <v>326</v>
      </c>
      <c r="B169" s="125" t="s">
        <v>274</v>
      </c>
      <c r="C169" s="126" t="s">
        <v>489</v>
      </c>
      <c r="D169" s="120">
        <v>468000</v>
      </c>
      <c r="E169" s="131">
        <f t="shared" si="6"/>
        <v>468</v>
      </c>
      <c r="F169" s="120">
        <v>168500</v>
      </c>
      <c r="G169" s="131">
        <f t="shared" si="7"/>
        <v>168.5</v>
      </c>
      <c r="H169" s="132">
        <f t="shared" si="8"/>
        <v>36.004273504273506</v>
      </c>
      <c r="I169" s="112"/>
    </row>
    <row r="170" spans="1:9" x14ac:dyDescent="0.25">
      <c r="A170" s="134" t="s">
        <v>490</v>
      </c>
      <c r="B170" s="125" t="s">
        <v>274</v>
      </c>
      <c r="C170" s="126" t="s">
        <v>491</v>
      </c>
      <c r="D170" s="120">
        <v>9911530.0500000007</v>
      </c>
      <c r="E170" s="131">
        <f t="shared" si="6"/>
        <v>9911.5300500000012</v>
      </c>
      <c r="F170" s="120">
        <v>8419950</v>
      </c>
      <c r="G170" s="131">
        <f t="shared" si="7"/>
        <v>8419.9500000000007</v>
      </c>
      <c r="H170" s="132">
        <f t="shared" si="8"/>
        <v>84.951061617373597</v>
      </c>
      <c r="I170" s="112"/>
    </row>
    <row r="171" spans="1:9" ht="23.25" x14ac:dyDescent="0.25">
      <c r="A171" s="134" t="s">
        <v>427</v>
      </c>
      <c r="B171" s="125" t="s">
        <v>274</v>
      </c>
      <c r="C171" s="126" t="s">
        <v>492</v>
      </c>
      <c r="D171" s="120">
        <v>17538600</v>
      </c>
      <c r="E171" s="131">
        <f t="shared" si="6"/>
        <v>17538.599999999999</v>
      </c>
      <c r="F171" s="120">
        <v>10460800</v>
      </c>
      <c r="G171" s="131">
        <f t="shared" si="7"/>
        <v>10460.799999999999</v>
      </c>
      <c r="H171" s="132">
        <f t="shared" si="8"/>
        <v>59.644441403532781</v>
      </c>
      <c r="I171" s="112"/>
    </row>
    <row r="172" spans="1:9" x14ac:dyDescent="0.25">
      <c r="A172" s="134" t="s">
        <v>429</v>
      </c>
      <c r="B172" s="125" t="s">
        <v>274</v>
      </c>
      <c r="C172" s="126" t="s">
        <v>493</v>
      </c>
      <c r="D172" s="120">
        <v>17538600</v>
      </c>
      <c r="E172" s="131">
        <f t="shared" si="6"/>
        <v>17538.599999999999</v>
      </c>
      <c r="F172" s="120">
        <v>10460800</v>
      </c>
      <c r="G172" s="131">
        <f t="shared" si="7"/>
        <v>10460.799999999999</v>
      </c>
      <c r="H172" s="132">
        <f t="shared" si="8"/>
        <v>59.644441403532781</v>
      </c>
      <c r="I172" s="112"/>
    </row>
    <row r="173" spans="1:9" ht="45.75" x14ac:dyDescent="0.25">
      <c r="A173" s="134" t="s">
        <v>431</v>
      </c>
      <c r="B173" s="125" t="s">
        <v>274</v>
      </c>
      <c r="C173" s="126" t="s">
        <v>494</v>
      </c>
      <c r="D173" s="120">
        <v>3550600</v>
      </c>
      <c r="E173" s="131">
        <f t="shared" si="6"/>
        <v>3550.6</v>
      </c>
      <c r="F173" s="120">
        <v>1112800</v>
      </c>
      <c r="G173" s="131">
        <f t="shared" si="7"/>
        <v>1112.8</v>
      </c>
      <c r="H173" s="132">
        <f t="shared" si="8"/>
        <v>31.341181772094856</v>
      </c>
      <c r="I173" s="112"/>
    </row>
    <row r="174" spans="1:9" x14ac:dyDescent="0.25">
      <c r="A174" s="134" t="s">
        <v>433</v>
      </c>
      <c r="B174" s="125" t="s">
        <v>274</v>
      </c>
      <c r="C174" s="126" t="s">
        <v>495</v>
      </c>
      <c r="D174" s="120">
        <v>13988000</v>
      </c>
      <c r="E174" s="131">
        <f t="shared" si="6"/>
        <v>13988</v>
      </c>
      <c r="F174" s="120">
        <v>9348000</v>
      </c>
      <c r="G174" s="131">
        <f t="shared" si="7"/>
        <v>9348</v>
      </c>
      <c r="H174" s="132">
        <f t="shared" si="8"/>
        <v>66.828710323134118</v>
      </c>
      <c r="I174" s="112"/>
    </row>
    <row r="175" spans="1:9" x14ac:dyDescent="0.25">
      <c r="A175" s="134" t="s">
        <v>304</v>
      </c>
      <c r="B175" s="125" t="s">
        <v>274</v>
      </c>
      <c r="C175" s="126" t="s">
        <v>496</v>
      </c>
      <c r="D175" s="120">
        <v>936600</v>
      </c>
      <c r="E175" s="131">
        <f t="shared" si="6"/>
        <v>936.6</v>
      </c>
      <c r="F175" s="120">
        <v>88418.7</v>
      </c>
      <c r="G175" s="131">
        <f t="shared" si="7"/>
        <v>88.418700000000001</v>
      </c>
      <c r="H175" s="132">
        <f t="shared" si="8"/>
        <v>9.440390775144138</v>
      </c>
      <c r="I175" s="112"/>
    </row>
    <row r="176" spans="1:9" ht="34.5" x14ac:dyDescent="0.25">
      <c r="A176" s="134" t="s">
        <v>497</v>
      </c>
      <c r="B176" s="125" t="s">
        <v>274</v>
      </c>
      <c r="C176" s="126" t="s">
        <v>498</v>
      </c>
      <c r="D176" s="120">
        <v>936600</v>
      </c>
      <c r="E176" s="131">
        <f t="shared" si="6"/>
        <v>936.6</v>
      </c>
      <c r="F176" s="120">
        <v>88418.7</v>
      </c>
      <c r="G176" s="131">
        <f t="shared" si="7"/>
        <v>88.418700000000001</v>
      </c>
      <c r="H176" s="132">
        <f t="shared" si="8"/>
        <v>9.440390775144138</v>
      </c>
      <c r="I176" s="112"/>
    </row>
    <row r="177" spans="1:9" ht="45.75" x14ac:dyDescent="0.25">
      <c r="A177" s="134" t="s">
        <v>499</v>
      </c>
      <c r="B177" s="125" t="s">
        <v>274</v>
      </c>
      <c r="C177" s="126" t="s">
        <v>500</v>
      </c>
      <c r="D177" s="120">
        <v>936600</v>
      </c>
      <c r="E177" s="131">
        <f t="shared" si="6"/>
        <v>936.6</v>
      </c>
      <c r="F177" s="120">
        <v>88418.7</v>
      </c>
      <c r="G177" s="131">
        <f t="shared" si="7"/>
        <v>88.418700000000001</v>
      </c>
      <c r="H177" s="132">
        <f t="shared" si="8"/>
        <v>9.440390775144138</v>
      </c>
      <c r="I177" s="112"/>
    </row>
    <row r="178" spans="1:9" x14ac:dyDescent="0.25">
      <c r="A178" s="134" t="s">
        <v>501</v>
      </c>
      <c r="B178" s="125" t="s">
        <v>274</v>
      </c>
      <c r="C178" s="126" t="s">
        <v>502</v>
      </c>
      <c r="D178" s="120">
        <v>7883800</v>
      </c>
      <c r="E178" s="131">
        <f t="shared" si="6"/>
        <v>7883.8</v>
      </c>
      <c r="F178" s="120">
        <v>3120959.22</v>
      </c>
      <c r="G178" s="131">
        <f t="shared" si="7"/>
        <v>3120.9592200000002</v>
      </c>
      <c r="H178" s="132">
        <f t="shared" si="8"/>
        <v>39.586991298612347</v>
      </c>
      <c r="I178" s="112"/>
    </row>
    <row r="179" spans="1:9" x14ac:dyDescent="0.25">
      <c r="A179" s="134" t="s">
        <v>322</v>
      </c>
      <c r="B179" s="125" t="s">
        <v>274</v>
      </c>
      <c r="C179" s="126" t="s">
        <v>503</v>
      </c>
      <c r="D179" s="120">
        <v>5559000</v>
      </c>
      <c r="E179" s="131">
        <f t="shared" si="6"/>
        <v>5559</v>
      </c>
      <c r="F179" s="120">
        <v>2389390.7400000002</v>
      </c>
      <c r="G179" s="131">
        <f t="shared" si="7"/>
        <v>2389.3907400000003</v>
      </c>
      <c r="H179" s="132">
        <f t="shared" si="8"/>
        <v>42.982384241770106</v>
      </c>
      <c r="I179" s="112"/>
    </row>
    <row r="180" spans="1:9" x14ac:dyDescent="0.25">
      <c r="A180" s="134" t="s">
        <v>504</v>
      </c>
      <c r="B180" s="125" t="s">
        <v>274</v>
      </c>
      <c r="C180" s="126" t="s">
        <v>505</v>
      </c>
      <c r="D180" s="120">
        <v>5559000</v>
      </c>
      <c r="E180" s="131">
        <f t="shared" si="6"/>
        <v>5559</v>
      </c>
      <c r="F180" s="120">
        <v>2389390.7400000002</v>
      </c>
      <c r="G180" s="131">
        <f t="shared" si="7"/>
        <v>2389.3907400000003</v>
      </c>
      <c r="H180" s="132">
        <f t="shared" si="8"/>
        <v>42.982384241770106</v>
      </c>
      <c r="I180" s="112"/>
    </row>
    <row r="181" spans="1:9" ht="23.25" x14ac:dyDescent="0.25">
      <c r="A181" s="134" t="s">
        <v>506</v>
      </c>
      <c r="B181" s="125" t="s">
        <v>274</v>
      </c>
      <c r="C181" s="126" t="s">
        <v>507</v>
      </c>
      <c r="D181" s="120">
        <v>5559000</v>
      </c>
      <c r="E181" s="131">
        <f t="shared" si="6"/>
        <v>5559</v>
      </c>
      <c r="F181" s="120">
        <v>2389390.7400000002</v>
      </c>
      <c r="G181" s="131">
        <f t="shared" si="7"/>
        <v>2389.3907400000003</v>
      </c>
      <c r="H181" s="132">
        <f t="shared" si="8"/>
        <v>42.982384241770106</v>
      </c>
      <c r="I181" s="112"/>
    </row>
    <row r="182" spans="1:9" ht="23.25" x14ac:dyDescent="0.25">
      <c r="A182" s="134" t="s">
        <v>427</v>
      </c>
      <c r="B182" s="125" t="s">
        <v>274</v>
      </c>
      <c r="C182" s="126" t="s">
        <v>508</v>
      </c>
      <c r="D182" s="120">
        <v>2324800</v>
      </c>
      <c r="E182" s="131">
        <f t="shared" si="6"/>
        <v>2324.8000000000002</v>
      </c>
      <c r="F182" s="120">
        <v>731568.48</v>
      </c>
      <c r="G182" s="131">
        <f t="shared" si="7"/>
        <v>731.56848000000002</v>
      </c>
      <c r="H182" s="132">
        <f t="shared" si="8"/>
        <v>31.468017894012384</v>
      </c>
      <c r="I182" s="112"/>
    </row>
    <row r="183" spans="1:9" x14ac:dyDescent="0.25">
      <c r="A183" s="134" t="s">
        <v>429</v>
      </c>
      <c r="B183" s="125" t="s">
        <v>274</v>
      </c>
      <c r="C183" s="126" t="s">
        <v>509</v>
      </c>
      <c r="D183" s="120">
        <v>2324800</v>
      </c>
      <c r="E183" s="131">
        <f t="shared" si="6"/>
        <v>2324.8000000000002</v>
      </c>
      <c r="F183" s="120">
        <v>731568.48</v>
      </c>
      <c r="G183" s="131">
        <f t="shared" si="7"/>
        <v>731.56848000000002</v>
      </c>
      <c r="H183" s="132">
        <f t="shared" si="8"/>
        <v>31.468017894012384</v>
      </c>
      <c r="I183" s="112"/>
    </row>
    <row r="184" spans="1:9" ht="45.75" x14ac:dyDescent="0.25">
      <c r="A184" s="134" t="s">
        <v>431</v>
      </c>
      <c r="B184" s="125" t="s">
        <v>274</v>
      </c>
      <c r="C184" s="126" t="s">
        <v>510</v>
      </c>
      <c r="D184" s="120">
        <v>953200</v>
      </c>
      <c r="E184" s="131">
        <f t="shared" si="6"/>
        <v>953.2</v>
      </c>
      <c r="F184" s="120">
        <v>397130.48</v>
      </c>
      <c r="G184" s="131">
        <f t="shared" si="7"/>
        <v>397.13047999999998</v>
      </c>
      <c r="H184" s="132">
        <f t="shared" si="8"/>
        <v>41.662870331514895</v>
      </c>
      <c r="I184" s="112"/>
    </row>
    <row r="185" spans="1:9" x14ac:dyDescent="0.25">
      <c r="A185" s="134" t="s">
        <v>433</v>
      </c>
      <c r="B185" s="125" t="s">
        <v>274</v>
      </c>
      <c r="C185" s="126" t="s">
        <v>511</v>
      </c>
      <c r="D185" s="120">
        <v>1371600</v>
      </c>
      <c r="E185" s="131">
        <f t="shared" si="6"/>
        <v>1371.6</v>
      </c>
      <c r="F185" s="120">
        <v>334438</v>
      </c>
      <c r="G185" s="131">
        <f t="shared" si="7"/>
        <v>334.43799999999999</v>
      </c>
      <c r="H185" s="132">
        <f t="shared" si="8"/>
        <v>24.383056284631088</v>
      </c>
      <c r="I185" s="112"/>
    </row>
    <row r="186" spans="1:9" x14ac:dyDescent="0.25">
      <c r="A186" s="134" t="s">
        <v>512</v>
      </c>
      <c r="B186" s="125" t="s">
        <v>274</v>
      </c>
      <c r="C186" s="126" t="s">
        <v>513</v>
      </c>
      <c r="D186" s="120">
        <v>181000</v>
      </c>
      <c r="E186" s="131">
        <f t="shared" si="6"/>
        <v>181</v>
      </c>
      <c r="F186" s="120">
        <v>97743</v>
      </c>
      <c r="G186" s="131">
        <f t="shared" si="7"/>
        <v>97.742999999999995</v>
      </c>
      <c r="H186" s="132">
        <f t="shared" si="8"/>
        <v>54.001657458563535</v>
      </c>
      <c r="I186" s="112"/>
    </row>
    <row r="187" spans="1:9" ht="23.25" x14ac:dyDescent="0.25">
      <c r="A187" s="134" t="s">
        <v>427</v>
      </c>
      <c r="B187" s="125" t="s">
        <v>274</v>
      </c>
      <c r="C187" s="126" t="s">
        <v>514</v>
      </c>
      <c r="D187" s="120">
        <v>181000</v>
      </c>
      <c r="E187" s="131">
        <f t="shared" si="6"/>
        <v>181</v>
      </c>
      <c r="F187" s="120">
        <v>97743</v>
      </c>
      <c r="G187" s="131">
        <f t="shared" si="7"/>
        <v>97.742999999999995</v>
      </c>
      <c r="H187" s="132">
        <f t="shared" si="8"/>
        <v>54.001657458563535</v>
      </c>
      <c r="I187" s="112"/>
    </row>
    <row r="188" spans="1:9" ht="45.75" x14ac:dyDescent="0.25">
      <c r="A188" s="134" t="s">
        <v>515</v>
      </c>
      <c r="B188" s="125" t="s">
        <v>274</v>
      </c>
      <c r="C188" s="126" t="s">
        <v>516</v>
      </c>
      <c r="D188" s="120">
        <v>181000</v>
      </c>
      <c r="E188" s="131">
        <f t="shared" si="6"/>
        <v>181</v>
      </c>
      <c r="F188" s="120">
        <v>97743</v>
      </c>
      <c r="G188" s="131">
        <f t="shared" si="7"/>
        <v>97.742999999999995</v>
      </c>
      <c r="H188" s="132">
        <f t="shared" si="8"/>
        <v>54.001657458563535</v>
      </c>
      <c r="I188" s="112"/>
    </row>
    <row r="189" spans="1:9" ht="23.25" x14ac:dyDescent="0.25">
      <c r="A189" s="134" t="s">
        <v>517</v>
      </c>
      <c r="B189" s="125" t="s">
        <v>274</v>
      </c>
      <c r="C189" s="126" t="s">
        <v>518</v>
      </c>
      <c r="D189" s="120">
        <v>181000</v>
      </c>
      <c r="E189" s="131">
        <f t="shared" si="6"/>
        <v>181</v>
      </c>
      <c r="F189" s="120">
        <v>97743</v>
      </c>
      <c r="G189" s="131">
        <f t="shared" si="7"/>
        <v>97.742999999999995</v>
      </c>
      <c r="H189" s="132">
        <f t="shared" si="8"/>
        <v>54.001657458563535</v>
      </c>
      <c r="I189" s="112"/>
    </row>
    <row r="190" spans="1:9" x14ac:dyDescent="0.25">
      <c r="A190" s="134" t="s">
        <v>519</v>
      </c>
      <c r="B190" s="125" t="s">
        <v>274</v>
      </c>
      <c r="C190" s="126" t="s">
        <v>520</v>
      </c>
      <c r="D190" s="120">
        <v>415000</v>
      </c>
      <c r="E190" s="131">
        <f t="shared" si="6"/>
        <v>415</v>
      </c>
      <c r="F190" s="120">
        <v>149020.93</v>
      </c>
      <c r="G190" s="131">
        <f t="shared" si="7"/>
        <v>149.02092999999999</v>
      </c>
      <c r="H190" s="132">
        <f t="shared" si="8"/>
        <v>35.9086578313253</v>
      </c>
      <c r="I190" s="112"/>
    </row>
    <row r="191" spans="1:9" x14ac:dyDescent="0.25">
      <c r="A191" s="134" t="s">
        <v>521</v>
      </c>
      <c r="B191" s="125" t="s">
        <v>274</v>
      </c>
      <c r="C191" s="126" t="s">
        <v>522</v>
      </c>
      <c r="D191" s="120">
        <v>415000</v>
      </c>
      <c r="E191" s="131">
        <f t="shared" si="6"/>
        <v>415</v>
      </c>
      <c r="F191" s="120">
        <v>149020.93</v>
      </c>
      <c r="G191" s="131">
        <f t="shared" si="7"/>
        <v>149.02092999999999</v>
      </c>
      <c r="H191" s="132">
        <f t="shared" si="8"/>
        <v>35.9086578313253</v>
      </c>
      <c r="I191" s="112"/>
    </row>
    <row r="192" spans="1:9" ht="45.75" x14ac:dyDescent="0.25">
      <c r="A192" s="134" t="s">
        <v>279</v>
      </c>
      <c r="B192" s="125" t="s">
        <v>274</v>
      </c>
      <c r="C192" s="126" t="s">
        <v>523</v>
      </c>
      <c r="D192" s="120">
        <v>200000</v>
      </c>
      <c r="E192" s="131">
        <f t="shared" si="6"/>
        <v>200</v>
      </c>
      <c r="F192" s="120">
        <v>87300</v>
      </c>
      <c r="G192" s="131">
        <f t="shared" si="7"/>
        <v>87.3</v>
      </c>
      <c r="H192" s="132">
        <f t="shared" si="8"/>
        <v>43.65</v>
      </c>
      <c r="I192" s="112"/>
    </row>
    <row r="193" spans="1:9" ht="23.25" x14ac:dyDescent="0.25">
      <c r="A193" s="134" t="s">
        <v>281</v>
      </c>
      <c r="B193" s="125" t="s">
        <v>274</v>
      </c>
      <c r="C193" s="126" t="s">
        <v>524</v>
      </c>
      <c r="D193" s="120">
        <v>200000</v>
      </c>
      <c r="E193" s="131">
        <f t="shared" si="6"/>
        <v>200</v>
      </c>
      <c r="F193" s="120">
        <v>87300</v>
      </c>
      <c r="G193" s="131">
        <f t="shared" si="7"/>
        <v>87.3</v>
      </c>
      <c r="H193" s="132">
        <f t="shared" si="8"/>
        <v>43.65</v>
      </c>
      <c r="I193" s="112"/>
    </row>
    <row r="194" spans="1:9" ht="45.75" x14ac:dyDescent="0.25">
      <c r="A194" s="134" t="s">
        <v>295</v>
      </c>
      <c r="B194" s="125" t="s">
        <v>274</v>
      </c>
      <c r="C194" s="126" t="s">
        <v>525</v>
      </c>
      <c r="D194" s="120">
        <v>200000</v>
      </c>
      <c r="E194" s="131">
        <f t="shared" si="6"/>
        <v>200</v>
      </c>
      <c r="F194" s="120">
        <v>87300</v>
      </c>
      <c r="G194" s="131">
        <f t="shared" si="7"/>
        <v>87.3</v>
      </c>
      <c r="H194" s="132">
        <f t="shared" si="8"/>
        <v>43.65</v>
      </c>
      <c r="I194" s="112"/>
    </row>
    <row r="195" spans="1:9" ht="23.25" x14ac:dyDescent="0.25">
      <c r="A195" s="134" t="s">
        <v>298</v>
      </c>
      <c r="B195" s="125" t="s">
        <v>274</v>
      </c>
      <c r="C195" s="126" t="s">
        <v>526</v>
      </c>
      <c r="D195" s="120">
        <v>165000</v>
      </c>
      <c r="E195" s="131">
        <f t="shared" si="6"/>
        <v>165</v>
      </c>
      <c r="F195" s="120">
        <v>49720.93</v>
      </c>
      <c r="G195" s="131">
        <f t="shared" si="7"/>
        <v>49.720930000000003</v>
      </c>
      <c r="H195" s="132">
        <f t="shared" si="8"/>
        <v>30.13389696969697</v>
      </c>
      <c r="I195" s="112"/>
    </row>
    <row r="196" spans="1:9" ht="23.25" x14ac:dyDescent="0.25">
      <c r="A196" s="134" t="s">
        <v>300</v>
      </c>
      <c r="B196" s="125" t="s">
        <v>274</v>
      </c>
      <c r="C196" s="126" t="s">
        <v>527</v>
      </c>
      <c r="D196" s="120">
        <v>165000</v>
      </c>
      <c r="E196" s="131">
        <f t="shared" si="6"/>
        <v>165</v>
      </c>
      <c r="F196" s="120">
        <v>49720.93</v>
      </c>
      <c r="G196" s="131">
        <f t="shared" si="7"/>
        <v>49.720930000000003</v>
      </c>
      <c r="H196" s="132">
        <f t="shared" si="8"/>
        <v>30.13389696969697</v>
      </c>
      <c r="I196" s="112"/>
    </row>
    <row r="197" spans="1:9" x14ac:dyDescent="0.25">
      <c r="A197" s="134" t="s">
        <v>302</v>
      </c>
      <c r="B197" s="125" t="s">
        <v>274</v>
      </c>
      <c r="C197" s="126" t="s">
        <v>528</v>
      </c>
      <c r="D197" s="120">
        <v>165000</v>
      </c>
      <c r="E197" s="131">
        <f t="shared" si="6"/>
        <v>165</v>
      </c>
      <c r="F197" s="120">
        <v>49720.93</v>
      </c>
      <c r="G197" s="131">
        <f t="shared" si="7"/>
        <v>49.720930000000003</v>
      </c>
      <c r="H197" s="132">
        <f t="shared" si="8"/>
        <v>30.13389696969697</v>
      </c>
      <c r="I197" s="112"/>
    </row>
    <row r="198" spans="1:9" x14ac:dyDescent="0.25">
      <c r="A198" s="134" t="s">
        <v>322</v>
      </c>
      <c r="B198" s="125" t="s">
        <v>274</v>
      </c>
      <c r="C198" s="126" t="s">
        <v>529</v>
      </c>
      <c r="D198" s="120">
        <v>50000</v>
      </c>
      <c r="E198" s="131">
        <f t="shared" si="6"/>
        <v>50</v>
      </c>
      <c r="F198" s="120">
        <v>12000</v>
      </c>
      <c r="G198" s="131">
        <f t="shared" si="7"/>
        <v>12</v>
      </c>
      <c r="H198" s="132">
        <f t="shared" si="8"/>
        <v>24</v>
      </c>
      <c r="I198" s="112"/>
    </row>
    <row r="199" spans="1:9" x14ac:dyDescent="0.25">
      <c r="A199" s="134" t="s">
        <v>530</v>
      </c>
      <c r="B199" s="125" t="s">
        <v>274</v>
      </c>
      <c r="C199" s="126" t="s">
        <v>531</v>
      </c>
      <c r="D199" s="120">
        <v>50000</v>
      </c>
      <c r="E199" s="131">
        <f t="shared" si="6"/>
        <v>50</v>
      </c>
      <c r="F199" s="120">
        <v>12000</v>
      </c>
      <c r="G199" s="131">
        <f t="shared" si="7"/>
        <v>12</v>
      </c>
      <c r="H199" s="132">
        <f t="shared" si="8"/>
        <v>24</v>
      </c>
      <c r="I199" s="112"/>
    </row>
    <row r="200" spans="1:9" x14ac:dyDescent="0.25">
      <c r="A200" s="134" t="s">
        <v>532</v>
      </c>
      <c r="B200" s="125" t="s">
        <v>274</v>
      </c>
      <c r="C200" s="126" t="s">
        <v>533</v>
      </c>
      <c r="D200" s="120">
        <v>360000</v>
      </c>
      <c r="E200" s="131">
        <f t="shared" si="6"/>
        <v>360</v>
      </c>
      <c r="F200" s="120">
        <v>179100</v>
      </c>
      <c r="G200" s="131">
        <f t="shared" si="7"/>
        <v>179.1</v>
      </c>
      <c r="H200" s="132">
        <f t="shared" si="8"/>
        <v>49.75</v>
      </c>
      <c r="I200" s="112"/>
    </row>
    <row r="201" spans="1:9" x14ac:dyDescent="0.25">
      <c r="A201" s="134" t="s">
        <v>534</v>
      </c>
      <c r="B201" s="125" t="s">
        <v>274</v>
      </c>
      <c r="C201" s="126" t="s">
        <v>535</v>
      </c>
      <c r="D201" s="120">
        <v>360000</v>
      </c>
      <c r="E201" s="131">
        <f t="shared" si="6"/>
        <v>360</v>
      </c>
      <c r="F201" s="120">
        <v>179100</v>
      </c>
      <c r="G201" s="131">
        <f t="shared" si="7"/>
        <v>179.1</v>
      </c>
      <c r="H201" s="132">
        <f t="shared" si="8"/>
        <v>49.75</v>
      </c>
      <c r="I201" s="112"/>
    </row>
    <row r="202" spans="1:9" ht="23.25" x14ac:dyDescent="0.25">
      <c r="A202" s="134" t="s">
        <v>298</v>
      </c>
      <c r="B202" s="125" t="s">
        <v>274</v>
      </c>
      <c r="C202" s="126" t="s">
        <v>536</v>
      </c>
      <c r="D202" s="120">
        <v>360000</v>
      </c>
      <c r="E202" s="131">
        <f t="shared" si="6"/>
        <v>360</v>
      </c>
      <c r="F202" s="120">
        <v>179100</v>
      </c>
      <c r="G202" s="131">
        <f t="shared" si="7"/>
        <v>179.1</v>
      </c>
      <c r="H202" s="132">
        <f t="shared" si="8"/>
        <v>49.75</v>
      </c>
      <c r="I202" s="112"/>
    </row>
    <row r="203" spans="1:9" ht="23.25" x14ac:dyDescent="0.25">
      <c r="A203" s="134" t="s">
        <v>300</v>
      </c>
      <c r="B203" s="125" t="s">
        <v>274</v>
      </c>
      <c r="C203" s="126" t="s">
        <v>537</v>
      </c>
      <c r="D203" s="120">
        <v>360000</v>
      </c>
      <c r="E203" s="131">
        <f t="shared" si="6"/>
        <v>360</v>
      </c>
      <c r="F203" s="120">
        <v>179100</v>
      </c>
      <c r="G203" s="131">
        <f t="shared" si="7"/>
        <v>179.1</v>
      </c>
      <c r="H203" s="132">
        <f t="shared" si="8"/>
        <v>49.75</v>
      </c>
      <c r="I203" s="112"/>
    </row>
    <row r="204" spans="1:9" x14ac:dyDescent="0.25">
      <c r="A204" s="134" t="s">
        <v>302</v>
      </c>
      <c r="B204" s="125" t="s">
        <v>274</v>
      </c>
      <c r="C204" s="126" t="s">
        <v>538</v>
      </c>
      <c r="D204" s="120">
        <v>360000</v>
      </c>
      <c r="E204" s="131">
        <f t="shared" ref="E204:E214" si="9">D204/1000</f>
        <v>360</v>
      </c>
      <c r="F204" s="120">
        <v>179100</v>
      </c>
      <c r="G204" s="131">
        <f t="shared" ref="G204:G214" si="10">F204/1000</f>
        <v>179.1</v>
      </c>
      <c r="H204" s="132">
        <f t="shared" ref="H204:H214" si="11">G204/E204*100</f>
        <v>49.75</v>
      </c>
      <c r="I204" s="112"/>
    </row>
    <row r="205" spans="1:9" ht="34.5" x14ac:dyDescent="0.25">
      <c r="A205" s="134" t="s">
        <v>539</v>
      </c>
      <c r="B205" s="125" t="s">
        <v>274</v>
      </c>
      <c r="C205" s="126" t="s">
        <v>540</v>
      </c>
      <c r="D205" s="120">
        <v>14448600</v>
      </c>
      <c r="E205" s="131">
        <f t="shared" si="9"/>
        <v>14448.6</v>
      </c>
      <c r="F205" s="120">
        <v>7820200</v>
      </c>
      <c r="G205" s="131">
        <f t="shared" si="10"/>
        <v>7820.2</v>
      </c>
      <c r="H205" s="132">
        <f t="shared" si="11"/>
        <v>54.124275016264548</v>
      </c>
      <c r="I205" s="112"/>
    </row>
    <row r="206" spans="1:9" ht="23.25" x14ac:dyDescent="0.25">
      <c r="A206" s="134" t="s">
        <v>541</v>
      </c>
      <c r="B206" s="125" t="s">
        <v>274</v>
      </c>
      <c r="C206" s="126" t="s">
        <v>542</v>
      </c>
      <c r="D206" s="120">
        <v>9881600</v>
      </c>
      <c r="E206" s="131">
        <f t="shared" si="9"/>
        <v>9881.6</v>
      </c>
      <c r="F206" s="120">
        <v>5680000</v>
      </c>
      <c r="G206" s="131">
        <f t="shared" si="10"/>
        <v>5680</v>
      </c>
      <c r="H206" s="132">
        <f t="shared" si="11"/>
        <v>57.48056994818652</v>
      </c>
      <c r="I206" s="112"/>
    </row>
    <row r="207" spans="1:9" x14ac:dyDescent="0.25">
      <c r="A207" s="134" t="s">
        <v>328</v>
      </c>
      <c r="B207" s="125" t="s">
        <v>274</v>
      </c>
      <c r="C207" s="126" t="s">
        <v>543</v>
      </c>
      <c r="D207" s="120">
        <v>9881600</v>
      </c>
      <c r="E207" s="131">
        <f t="shared" si="9"/>
        <v>9881.6</v>
      </c>
      <c r="F207" s="120">
        <v>5680000</v>
      </c>
      <c r="G207" s="131">
        <f t="shared" si="10"/>
        <v>5680</v>
      </c>
      <c r="H207" s="132">
        <f t="shared" si="11"/>
        <v>57.48056994818652</v>
      </c>
      <c r="I207" s="112"/>
    </row>
    <row r="208" spans="1:9" x14ac:dyDescent="0.25">
      <c r="A208" s="134" t="s">
        <v>544</v>
      </c>
      <c r="B208" s="125" t="s">
        <v>274</v>
      </c>
      <c r="C208" s="126" t="s">
        <v>545</v>
      </c>
      <c r="D208" s="120">
        <v>9881600</v>
      </c>
      <c r="E208" s="131">
        <f t="shared" si="9"/>
        <v>9881.6</v>
      </c>
      <c r="F208" s="120">
        <v>5680000</v>
      </c>
      <c r="G208" s="131">
        <f t="shared" si="10"/>
        <v>5680</v>
      </c>
      <c r="H208" s="132">
        <f t="shared" si="11"/>
        <v>57.48056994818652</v>
      </c>
      <c r="I208" s="112"/>
    </row>
    <row r="209" spans="1:9" x14ac:dyDescent="0.25">
      <c r="A209" s="134" t="s">
        <v>219</v>
      </c>
      <c r="B209" s="125" t="s">
        <v>274</v>
      </c>
      <c r="C209" s="126" t="s">
        <v>546</v>
      </c>
      <c r="D209" s="120">
        <v>9881600</v>
      </c>
      <c r="E209" s="131">
        <f t="shared" si="9"/>
        <v>9881.6</v>
      </c>
      <c r="F209" s="120">
        <v>5680000</v>
      </c>
      <c r="G209" s="131">
        <f t="shared" si="10"/>
        <v>5680</v>
      </c>
      <c r="H209" s="132">
        <f t="shared" si="11"/>
        <v>57.48056994818652</v>
      </c>
      <c r="I209" s="112"/>
    </row>
    <row r="210" spans="1:9" x14ac:dyDescent="0.25">
      <c r="A210" s="134" t="s">
        <v>547</v>
      </c>
      <c r="B210" s="125" t="s">
        <v>274</v>
      </c>
      <c r="C210" s="126" t="s">
        <v>548</v>
      </c>
      <c r="D210" s="120">
        <v>4567000</v>
      </c>
      <c r="E210" s="131">
        <f t="shared" si="9"/>
        <v>4567</v>
      </c>
      <c r="F210" s="120">
        <v>2140200</v>
      </c>
      <c r="G210" s="131">
        <f t="shared" si="10"/>
        <v>2140.1999999999998</v>
      </c>
      <c r="H210" s="132">
        <f t="shared" si="11"/>
        <v>46.862272826800961</v>
      </c>
      <c r="I210" s="112"/>
    </row>
    <row r="211" spans="1:9" x14ac:dyDescent="0.25">
      <c r="A211" s="134" t="s">
        <v>328</v>
      </c>
      <c r="B211" s="125" t="s">
        <v>274</v>
      </c>
      <c r="C211" s="126" t="s">
        <v>549</v>
      </c>
      <c r="D211" s="120">
        <v>4567000</v>
      </c>
      <c r="E211" s="131">
        <f t="shared" si="9"/>
        <v>4567</v>
      </c>
      <c r="F211" s="120">
        <v>2140200</v>
      </c>
      <c r="G211" s="131">
        <f t="shared" si="10"/>
        <v>2140.1999999999998</v>
      </c>
      <c r="H211" s="132">
        <f t="shared" si="11"/>
        <v>46.862272826800961</v>
      </c>
      <c r="I211" s="112"/>
    </row>
    <row r="212" spans="1:9" x14ac:dyDescent="0.25">
      <c r="A212" s="134" t="s">
        <v>259</v>
      </c>
      <c r="B212" s="125" t="s">
        <v>274</v>
      </c>
      <c r="C212" s="126" t="s">
        <v>550</v>
      </c>
      <c r="D212" s="120">
        <v>4567000</v>
      </c>
      <c r="E212" s="131">
        <f t="shared" si="9"/>
        <v>4567</v>
      </c>
      <c r="F212" s="120">
        <v>2140200</v>
      </c>
      <c r="G212" s="131">
        <f t="shared" si="10"/>
        <v>2140.1999999999998</v>
      </c>
      <c r="H212" s="132">
        <f t="shared" si="11"/>
        <v>46.862272826800961</v>
      </c>
      <c r="I212" s="112"/>
    </row>
    <row r="213" spans="1:9" ht="12.95" customHeight="1" x14ac:dyDescent="0.25">
      <c r="A213" s="135"/>
      <c r="B213" s="136"/>
      <c r="C213" s="136"/>
      <c r="D213" s="136"/>
      <c r="E213" s="131"/>
      <c r="F213" s="136"/>
      <c r="G213" s="131"/>
      <c r="H213" s="132"/>
      <c r="I213" s="3"/>
    </row>
    <row r="214" spans="1:9" ht="24" customHeight="1" x14ac:dyDescent="0.25">
      <c r="A214" s="137" t="s">
        <v>551</v>
      </c>
      <c r="B214" s="138">
        <v>450</v>
      </c>
      <c r="C214" s="139" t="s">
        <v>31</v>
      </c>
      <c r="D214" s="140">
        <v>-21756990</v>
      </c>
      <c r="E214" s="131">
        <f t="shared" si="9"/>
        <v>-21756.99</v>
      </c>
      <c r="F214" s="140">
        <v>-9982447.6400000006</v>
      </c>
      <c r="G214" s="131">
        <f t="shared" si="10"/>
        <v>-9982.4476400000003</v>
      </c>
      <c r="H214" s="132">
        <f t="shared" si="11"/>
        <v>45.88156560259484</v>
      </c>
      <c r="I214" s="112"/>
    </row>
    <row r="215" spans="1:9" ht="12.95" customHeight="1" x14ac:dyDescent="0.25">
      <c r="A215" s="3"/>
      <c r="B215" s="128"/>
      <c r="C215" s="128"/>
      <c r="D215" s="116"/>
      <c r="E215" s="116"/>
      <c r="F215" s="116"/>
      <c r="G215" s="116"/>
      <c r="H215" s="116"/>
      <c r="I215" s="3"/>
    </row>
    <row r="216" spans="1:9" ht="12.95" customHeight="1" x14ac:dyDescent="0.25">
      <c r="A216" s="6"/>
      <c r="B216" s="6"/>
      <c r="C216" s="6"/>
      <c r="D216" s="15"/>
      <c r="E216" s="15"/>
      <c r="F216" s="15"/>
      <c r="G216" s="15"/>
      <c r="H216" s="15"/>
      <c r="I216" s="3"/>
    </row>
  </sheetData>
  <mergeCells count="11">
    <mergeCell ref="H8:H9"/>
    <mergeCell ref="E1:I1"/>
    <mergeCell ref="E2:I2"/>
    <mergeCell ref="E3:I3"/>
    <mergeCell ref="E4:I4"/>
    <mergeCell ref="A6:I6"/>
    <mergeCell ref="A8:A9"/>
    <mergeCell ref="B8:B9"/>
    <mergeCell ref="C8:C9"/>
    <mergeCell ref="E8:E9"/>
    <mergeCell ref="G8:G9"/>
  </mergeCells>
  <pageMargins left="1.1811023622047245" right="0.39370078740157483" top="0.78740157480314965" bottom="0.78740157480314965" header="0" footer="0"/>
  <pageSetup paperSize="9" scale="62" fitToWidth="2" fitToHeight="0" orientation="portrait" r:id="rId1"/>
  <headerFooter differentFirst="1" scaleWithDoc="0">
    <oddHeader>&amp;C&amp;P</oddHead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view="pageBreakPreview" zoomScale="70" zoomScaleNormal="96" zoomScaleSheetLayoutView="70" zoomScalePageLayoutView="70" workbookViewId="0">
      <selection activeCell="E6" sqref="E6"/>
    </sheetView>
  </sheetViews>
  <sheetFormatPr defaultRowHeight="15" x14ac:dyDescent="0.25"/>
  <cols>
    <col min="1" max="1" width="49.42578125" style="1" customWidth="1"/>
    <col min="2" max="2" width="10.42578125" style="1" customWidth="1"/>
    <col min="3" max="3" width="22.7109375" style="1" customWidth="1"/>
    <col min="4" max="4" width="15.42578125" style="1" hidden="1" customWidth="1"/>
    <col min="5" max="5" width="16" style="1" customWidth="1"/>
    <col min="6" max="6" width="15.7109375" style="1" hidden="1" customWidth="1"/>
    <col min="7" max="8" width="16.28515625" style="1" customWidth="1"/>
    <col min="9" max="9" width="9.7109375" style="1" customWidth="1"/>
    <col min="10" max="16384" width="9.140625" style="1"/>
  </cols>
  <sheetData>
    <row r="1" spans="1:9" ht="15" customHeight="1" x14ac:dyDescent="0.3">
      <c r="E1" s="147"/>
      <c r="F1" s="147"/>
      <c r="G1" s="147"/>
      <c r="H1" s="147"/>
      <c r="I1" s="3"/>
    </row>
    <row r="2" spans="1:9" ht="20.25" customHeight="1" x14ac:dyDescent="0.3">
      <c r="A2" s="16"/>
      <c r="B2" s="26"/>
      <c r="C2" s="17"/>
      <c r="D2" s="18"/>
      <c r="E2" s="179" t="s">
        <v>724</v>
      </c>
      <c r="F2" s="179"/>
      <c r="G2" s="179"/>
      <c r="H2" s="179"/>
      <c r="I2" s="3"/>
    </row>
    <row r="3" spans="1:9" ht="20.25" customHeight="1" x14ac:dyDescent="0.3">
      <c r="A3" s="16"/>
      <c r="B3" s="26"/>
      <c r="C3" s="17"/>
      <c r="D3" s="18"/>
      <c r="E3" s="179" t="s">
        <v>725</v>
      </c>
      <c r="F3" s="179"/>
      <c r="G3" s="179"/>
      <c r="H3" s="179"/>
      <c r="I3" s="3"/>
    </row>
    <row r="4" spans="1:9" ht="19.5" customHeight="1" x14ac:dyDescent="0.3">
      <c r="A4" s="16"/>
      <c r="B4" s="26"/>
      <c r="C4" s="17"/>
      <c r="D4" s="18"/>
      <c r="E4" s="179" t="s">
        <v>718</v>
      </c>
      <c r="F4" s="179"/>
      <c r="G4" s="179"/>
      <c r="H4" s="179"/>
      <c r="I4" s="3"/>
    </row>
    <row r="5" spans="1:9" ht="18" customHeight="1" x14ac:dyDescent="0.3">
      <c r="A5" s="185"/>
      <c r="B5" s="186"/>
      <c r="C5" s="186"/>
      <c r="D5" s="8"/>
      <c r="E5" s="187" t="s">
        <v>729</v>
      </c>
      <c r="F5" s="187"/>
      <c r="G5" s="187"/>
      <c r="H5" s="187"/>
      <c r="I5" s="3"/>
    </row>
    <row r="6" spans="1:9" ht="15" customHeight="1" x14ac:dyDescent="0.3">
      <c r="A6" s="143"/>
      <c r="B6" s="148"/>
      <c r="C6" s="148"/>
      <c r="D6" s="8"/>
      <c r="E6" s="149"/>
      <c r="F6" s="149"/>
      <c r="G6" s="149"/>
      <c r="H6" s="149"/>
      <c r="I6" s="3"/>
    </row>
    <row r="7" spans="1:9" ht="44.25" customHeight="1" x14ac:dyDescent="0.25">
      <c r="A7" s="188" t="s">
        <v>726</v>
      </c>
      <c r="B7" s="189"/>
      <c r="C7" s="189"/>
      <c r="D7" s="189"/>
      <c r="E7" s="189"/>
      <c r="F7" s="189"/>
      <c r="G7" s="189"/>
      <c r="H7" s="189"/>
      <c r="I7" s="3"/>
    </row>
    <row r="8" spans="1:9" ht="15" customHeight="1" x14ac:dyDescent="0.25">
      <c r="A8" s="150"/>
      <c r="B8" s="151"/>
      <c r="C8" s="151"/>
      <c r="D8" s="151"/>
      <c r="E8" s="151"/>
      <c r="F8" s="151"/>
      <c r="G8" s="151"/>
      <c r="H8" s="151"/>
      <c r="I8" s="3"/>
    </row>
    <row r="9" spans="1:9" ht="12" customHeight="1" x14ac:dyDescent="0.25">
      <c r="A9" s="152"/>
      <c r="B9" s="153"/>
      <c r="C9" s="154"/>
      <c r="D9" s="144"/>
      <c r="E9" s="144"/>
      <c r="F9" s="144"/>
      <c r="G9" s="144"/>
      <c r="H9" s="109" t="s">
        <v>719</v>
      </c>
      <c r="I9" s="3"/>
    </row>
    <row r="10" spans="1:9" ht="13.5" hidden="1" customHeight="1" x14ac:dyDescent="0.25">
      <c r="A10" s="152"/>
      <c r="B10" s="153"/>
      <c r="C10" s="154"/>
      <c r="D10" s="144"/>
      <c r="E10" s="146"/>
      <c r="F10" s="144"/>
      <c r="G10" s="144"/>
      <c r="H10" s="145"/>
      <c r="I10" s="3"/>
    </row>
    <row r="11" spans="1:9" ht="11.45" customHeight="1" x14ac:dyDescent="0.25">
      <c r="A11" s="190" t="s">
        <v>3</v>
      </c>
      <c r="B11" s="190" t="s">
        <v>1</v>
      </c>
      <c r="C11" s="190" t="s">
        <v>552</v>
      </c>
      <c r="D11" s="158"/>
      <c r="E11" s="191" t="s">
        <v>711</v>
      </c>
      <c r="F11" s="159"/>
      <c r="G11" s="184" t="s">
        <v>712</v>
      </c>
      <c r="H11" s="184" t="s">
        <v>721</v>
      </c>
      <c r="I11" s="91"/>
    </row>
    <row r="12" spans="1:9" ht="128.25" customHeight="1" x14ac:dyDescent="0.25">
      <c r="A12" s="190"/>
      <c r="B12" s="190"/>
      <c r="C12" s="190"/>
      <c r="D12" s="160"/>
      <c r="E12" s="191"/>
      <c r="F12" s="159"/>
      <c r="G12" s="184"/>
      <c r="H12" s="184"/>
      <c r="I12" s="91"/>
    </row>
    <row r="13" spans="1:9" ht="12" customHeight="1" x14ac:dyDescent="0.25">
      <c r="A13" s="160" t="s">
        <v>15</v>
      </c>
      <c r="B13" s="160" t="s">
        <v>16</v>
      </c>
      <c r="C13" s="160" t="s">
        <v>17</v>
      </c>
      <c r="D13" s="161" t="s">
        <v>18</v>
      </c>
      <c r="E13" s="161" t="s">
        <v>18</v>
      </c>
      <c r="F13" s="161" t="s">
        <v>27</v>
      </c>
      <c r="G13" s="161" t="s">
        <v>19</v>
      </c>
      <c r="H13" s="161" t="s">
        <v>20</v>
      </c>
      <c r="I13" s="91"/>
    </row>
    <row r="14" spans="1:9" ht="38.25" customHeight="1" x14ac:dyDescent="0.25">
      <c r="A14" s="129" t="s">
        <v>553</v>
      </c>
      <c r="B14" s="118" t="s">
        <v>554</v>
      </c>
      <c r="C14" s="119" t="s">
        <v>31</v>
      </c>
      <c r="D14" s="120">
        <v>21756990</v>
      </c>
      <c r="E14" s="120">
        <f>D14/1000</f>
        <v>21756.99</v>
      </c>
      <c r="F14" s="120">
        <v>9982447.6400000006</v>
      </c>
      <c r="G14" s="120">
        <f>F14/1000</f>
        <v>9982.4476400000003</v>
      </c>
      <c r="H14" s="162">
        <f>G14/E14*100</f>
        <v>45.88156560259484</v>
      </c>
      <c r="I14" s="112"/>
    </row>
    <row r="15" spans="1:9" ht="19.5" customHeight="1" x14ac:dyDescent="0.25">
      <c r="A15" s="163" t="s">
        <v>555</v>
      </c>
      <c r="B15" s="122"/>
      <c r="C15" s="123"/>
      <c r="D15" s="123"/>
      <c r="E15" s="120"/>
      <c r="F15" s="123"/>
      <c r="G15" s="120"/>
      <c r="H15" s="162"/>
      <c r="I15" s="112"/>
    </row>
    <row r="16" spans="1:9" ht="24.75" customHeight="1" x14ac:dyDescent="0.25">
      <c r="A16" s="164" t="s">
        <v>556</v>
      </c>
      <c r="B16" s="165" t="s">
        <v>557</v>
      </c>
      <c r="C16" s="166" t="s">
        <v>31</v>
      </c>
      <c r="D16" s="131" t="s">
        <v>32</v>
      </c>
      <c r="E16" s="120"/>
      <c r="F16" s="131">
        <v>24213745.649999999</v>
      </c>
      <c r="G16" s="120">
        <f t="shared" ref="G16:G42" si="0">F16/1000</f>
        <v>24213.745649999997</v>
      </c>
      <c r="H16" s="162"/>
      <c r="I16" s="112"/>
    </row>
    <row r="17" spans="1:9" ht="12.95" customHeight="1" x14ac:dyDescent="0.25">
      <c r="A17" s="167" t="s">
        <v>558</v>
      </c>
      <c r="B17" s="122"/>
      <c r="C17" s="123"/>
      <c r="D17" s="123"/>
      <c r="E17" s="120">
        <f t="shared" ref="E17:E42" si="1">D17/1000</f>
        <v>0</v>
      </c>
      <c r="F17" s="123"/>
      <c r="G17" s="120">
        <f t="shared" si="0"/>
        <v>0</v>
      </c>
      <c r="H17" s="162"/>
      <c r="I17" s="112"/>
    </row>
    <row r="18" spans="1:9" ht="23.25" x14ac:dyDescent="0.25">
      <c r="A18" s="168" t="s">
        <v>559</v>
      </c>
      <c r="B18" s="169" t="s">
        <v>557</v>
      </c>
      <c r="C18" s="170" t="s">
        <v>560</v>
      </c>
      <c r="D18" s="131" t="s">
        <v>32</v>
      </c>
      <c r="E18" s="120"/>
      <c r="F18" s="131">
        <v>24213745.649999999</v>
      </c>
      <c r="G18" s="120">
        <f t="shared" si="0"/>
        <v>24213.745649999997</v>
      </c>
      <c r="H18" s="162"/>
      <c r="I18" s="112"/>
    </row>
    <row r="19" spans="1:9" ht="23.25" x14ac:dyDescent="0.25">
      <c r="A19" s="168" t="s">
        <v>561</v>
      </c>
      <c r="B19" s="169" t="s">
        <v>557</v>
      </c>
      <c r="C19" s="170" t="s">
        <v>562</v>
      </c>
      <c r="D19" s="131" t="s">
        <v>32</v>
      </c>
      <c r="E19" s="120"/>
      <c r="F19" s="131" t="s">
        <v>32</v>
      </c>
      <c r="G19" s="120"/>
      <c r="H19" s="162"/>
      <c r="I19" s="112"/>
    </row>
    <row r="20" spans="1:9" ht="23.25" x14ac:dyDescent="0.25">
      <c r="A20" s="168" t="s">
        <v>563</v>
      </c>
      <c r="B20" s="169" t="s">
        <v>557</v>
      </c>
      <c r="C20" s="170" t="s">
        <v>564</v>
      </c>
      <c r="D20" s="131">
        <v>600000</v>
      </c>
      <c r="E20" s="120">
        <f t="shared" si="1"/>
        <v>600</v>
      </c>
      <c r="F20" s="131" t="s">
        <v>32</v>
      </c>
      <c r="G20" s="120"/>
      <c r="H20" s="162"/>
      <c r="I20" s="112"/>
    </row>
    <row r="21" spans="1:9" ht="34.5" x14ac:dyDescent="0.25">
      <c r="A21" s="168" t="s">
        <v>565</v>
      </c>
      <c r="B21" s="169" t="s">
        <v>557</v>
      </c>
      <c r="C21" s="170" t="s">
        <v>566</v>
      </c>
      <c r="D21" s="131">
        <v>600000</v>
      </c>
      <c r="E21" s="120">
        <f t="shared" si="1"/>
        <v>600</v>
      </c>
      <c r="F21" s="131" t="s">
        <v>32</v>
      </c>
      <c r="G21" s="120"/>
      <c r="H21" s="162"/>
      <c r="I21" s="112"/>
    </row>
    <row r="22" spans="1:9" ht="45.75" x14ac:dyDescent="0.25">
      <c r="A22" s="168" t="s">
        <v>567</v>
      </c>
      <c r="B22" s="169" t="s">
        <v>557</v>
      </c>
      <c r="C22" s="170" t="s">
        <v>568</v>
      </c>
      <c r="D22" s="131">
        <v>600000</v>
      </c>
      <c r="E22" s="120">
        <f t="shared" si="1"/>
        <v>600</v>
      </c>
      <c r="F22" s="131" t="s">
        <v>32</v>
      </c>
      <c r="G22" s="120"/>
      <c r="H22" s="162"/>
      <c r="I22" s="112"/>
    </row>
    <row r="23" spans="1:9" ht="23.25" x14ac:dyDescent="0.25">
      <c r="A23" s="168" t="s">
        <v>569</v>
      </c>
      <c r="B23" s="169" t="s">
        <v>557</v>
      </c>
      <c r="C23" s="170" t="s">
        <v>570</v>
      </c>
      <c r="D23" s="131">
        <v>-600000</v>
      </c>
      <c r="E23" s="120">
        <f t="shared" si="1"/>
        <v>-600</v>
      </c>
      <c r="F23" s="131" t="s">
        <v>32</v>
      </c>
      <c r="G23" s="120"/>
      <c r="H23" s="162"/>
      <c r="I23" s="112"/>
    </row>
    <row r="24" spans="1:9" ht="34.5" x14ac:dyDescent="0.25">
      <c r="A24" s="168" t="s">
        <v>571</v>
      </c>
      <c r="B24" s="169" t="s">
        <v>557</v>
      </c>
      <c r="C24" s="170" t="s">
        <v>572</v>
      </c>
      <c r="D24" s="131">
        <v>-600000</v>
      </c>
      <c r="E24" s="120">
        <f t="shared" si="1"/>
        <v>-600</v>
      </c>
      <c r="F24" s="131" t="s">
        <v>32</v>
      </c>
      <c r="G24" s="120"/>
      <c r="H24" s="162"/>
      <c r="I24" s="112"/>
    </row>
    <row r="25" spans="1:9" ht="34.5" x14ac:dyDescent="0.25">
      <c r="A25" s="168" t="s">
        <v>573</v>
      </c>
      <c r="B25" s="169" t="s">
        <v>557</v>
      </c>
      <c r="C25" s="170" t="s">
        <v>574</v>
      </c>
      <c r="D25" s="131">
        <v>-600000</v>
      </c>
      <c r="E25" s="120">
        <f t="shared" si="1"/>
        <v>-600</v>
      </c>
      <c r="F25" s="131" t="s">
        <v>32</v>
      </c>
      <c r="G25" s="120"/>
      <c r="H25" s="162"/>
      <c r="I25" s="112"/>
    </row>
    <row r="26" spans="1:9" ht="23.25" x14ac:dyDescent="0.25">
      <c r="A26" s="168" t="s">
        <v>575</v>
      </c>
      <c r="B26" s="169" t="s">
        <v>557</v>
      </c>
      <c r="C26" s="170" t="s">
        <v>576</v>
      </c>
      <c r="D26" s="131" t="s">
        <v>32</v>
      </c>
      <c r="E26" s="120"/>
      <c r="F26" s="131">
        <v>24213745.649999999</v>
      </c>
      <c r="G26" s="120">
        <f t="shared" si="0"/>
        <v>24213.745649999997</v>
      </c>
      <c r="H26" s="162"/>
      <c r="I26" s="112"/>
    </row>
    <row r="27" spans="1:9" ht="68.25" x14ac:dyDescent="0.25">
      <c r="A27" s="168" t="s">
        <v>577</v>
      </c>
      <c r="B27" s="169" t="s">
        <v>557</v>
      </c>
      <c r="C27" s="170" t="s">
        <v>578</v>
      </c>
      <c r="D27" s="131" t="s">
        <v>32</v>
      </c>
      <c r="E27" s="120"/>
      <c r="F27" s="131">
        <v>24213745.649999999</v>
      </c>
      <c r="G27" s="120">
        <f t="shared" si="0"/>
        <v>24213.745649999997</v>
      </c>
      <c r="H27" s="162"/>
      <c r="I27" s="112"/>
    </row>
    <row r="28" spans="1:9" ht="79.5" x14ac:dyDescent="0.25">
      <c r="A28" s="168" t="s">
        <v>579</v>
      </c>
      <c r="B28" s="169" t="s">
        <v>557</v>
      </c>
      <c r="C28" s="170" t="s">
        <v>580</v>
      </c>
      <c r="D28" s="131" t="s">
        <v>32</v>
      </c>
      <c r="E28" s="120"/>
      <c r="F28" s="131">
        <v>24213745.649999999</v>
      </c>
      <c r="G28" s="120">
        <f t="shared" si="0"/>
        <v>24213.745649999997</v>
      </c>
      <c r="H28" s="162"/>
      <c r="I28" s="112"/>
    </row>
    <row r="29" spans="1:9" ht="24.75" customHeight="1" x14ac:dyDescent="0.25">
      <c r="A29" s="164" t="s">
        <v>581</v>
      </c>
      <c r="B29" s="165" t="s">
        <v>582</v>
      </c>
      <c r="C29" s="166" t="s">
        <v>31</v>
      </c>
      <c r="D29" s="131" t="s">
        <v>32</v>
      </c>
      <c r="E29" s="120"/>
      <c r="F29" s="131" t="s">
        <v>32</v>
      </c>
      <c r="G29" s="120"/>
      <c r="H29" s="162"/>
      <c r="I29" s="112"/>
    </row>
    <row r="30" spans="1:9" ht="15" customHeight="1" x14ac:dyDescent="0.25">
      <c r="A30" s="167" t="s">
        <v>558</v>
      </c>
      <c r="B30" s="122"/>
      <c r="C30" s="123"/>
      <c r="D30" s="123"/>
      <c r="E30" s="120">
        <f t="shared" si="1"/>
        <v>0</v>
      </c>
      <c r="F30" s="123"/>
      <c r="G30" s="120">
        <f t="shared" si="0"/>
        <v>0</v>
      </c>
      <c r="H30" s="162"/>
      <c r="I30" s="112"/>
    </row>
    <row r="31" spans="1:9" ht="24.75" customHeight="1" x14ac:dyDescent="0.25">
      <c r="A31" s="164" t="s">
        <v>583</v>
      </c>
      <c r="B31" s="165" t="s">
        <v>584</v>
      </c>
      <c r="C31" s="166" t="s">
        <v>31</v>
      </c>
      <c r="D31" s="131">
        <v>21756990</v>
      </c>
      <c r="E31" s="120">
        <f t="shared" si="1"/>
        <v>21756.99</v>
      </c>
      <c r="F31" s="131">
        <v>-14231298.01</v>
      </c>
      <c r="G31" s="120">
        <f t="shared" si="0"/>
        <v>-14231.29801</v>
      </c>
      <c r="H31" s="162">
        <f t="shared" ref="H31:H42" si="2">G31/E31*100</f>
        <v>-65.410233722587535</v>
      </c>
      <c r="I31" s="112"/>
    </row>
    <row r="32" spans="1:9" ht="23.25" x14ac:dyDescent="0.25">
      <c r="A32" s="168" t="s">
        <v>585</v>
      </c>
      <c r="B32" s="169" t="s">
        <v>584</v>
      </c>
      <c r="C32" s="170" t="s">
        <v>586</v>
      </c>
      <c r="D32" s="131">
        <v>21756990</v>
      </c>
      <c r="E32" s="120">
        <f t="shared" si="1"/>
        <v>21756.99</v>
      </c>
      <c r="F32" s="131">
        <v>-14231298.01</v>
      </c>
      <c r="G32" s="120">
        <f t="shared" si="0"/>
        <v>-14231.29801</v>
      </c>
      <c r="H32" s="162">
        <f t="shared" si="2"/>
        <v>-65.410233722587535</v>
      </c>
      <c r="I32" s="112"/>
    </row>
    <row r="33" spans="1:9" ht="24.75" customHeight="1" x14ac:dyDescent="0.25">
      <c r="A33" s="164" t="s">
        <v>587</v>
      </c>
      <c r="B33" s="165" t="s">
        <v>588</v>
      </c>
      <c r="C33" s="166" t="s">
        <v>31</v>
      </c>
      <c r="D33" s="131">
        <v>-936506252.88</v>
      </c>
      <c r="E33" s="120">
        <f t="shared" si="1"/>
        <v>-936506.25288000004</v>
      </c>
      <c r="F33" s="131">
        <v>-468223832.87</v>
      </c>
      <c r="G33" s="120">
        <f t="shared" si="0"/>
        <v>-468223.83286999998</v>
      </c>
      <c r="H33" s="162">
        <f t="shared" si="2"/>
        <v>49.996872036902055</v>
      </c>
      <c r="I33" s="112"/>
    </row>
    <row r="34" spans="1:9" x14ac:dyDescent="0.25">
      <c r="A34" s="168" t="s">
        <v>589</v>
      </c>
      <c r="B34" s="169" t="s">
        <v>588</v>
      </c>
      <c r="C34" s="170" t="s">
        <v>590</v>
      </c>
      <c r="D34" s="131">
        <v>-936506252.88</v>
      </c>
      <c r="E34" s="120">
        <f t="shared" si="1"/>
        <v>-936506.25288000004</v>
      </c>
      <c r="F34" s="131">
        <v>-468223832.87</v>
      </c>
      <c r="G34" s="120">
        <f t="shared" si="0"/>
        <v>-468223.83286999998</v>
      </c>
      <c r="H34" s="162">
        <f t="shared" si="2"/>
        <v>49.996872036902055</v>
      </c>
      <c r="I34" s="112"/>
    </row>
    <row r="35" spans="1:9" x14ac:dyDescent="0.25">
      <c r="A35" s="168" t="s">
        <v>591</v>
      </c>
      <c r="B35" s="169" t="s">
        <v>588</v>
      </c>
      <c r="C35" s="170" t="s">
        <v>592</v>
      </c>
      <c r="D35" s="131">
        <v>-936506252.88</v>
      </c>
      <c r="E35" s="120">
        <f t="shared" si="1"/>
        <v>-936506.25288000004</v>
      </c>
      <c r="F35" s="131">
        <v>-468223832.87</v>
      </c>
      <c r="G35" s="120">
        <f t="shared" si="0"/>
        <v>-468223.83286999998</v>
      </c>
      <c r="H35" s="162">
        <f t="shared" si="2"/>
        <v>49.996872036902055</v>
      </c>
      <c r="I35" s="112"/>
    </row>
    <row r="36" spans="1:9" ht="23.25" x14ac:dyDescent="0.25">
      <c r="A36" s="168" t="s">
        <v>593</v>
      </c>
      <c r="B36" s="169" t="s">
        <v>588</v>
      </c>
      <c r="C36" s="170" t="s">
        <v>594</v>
      </c>
      <c r="D36" s="131">
        <v>-936506252.88</v>
      </c>
      <c r="E36" s="120">
        <f t="shared" si="1"/>
        <v>-936506.25288000004</v>
      </c>
      <c r="F36" s="131">
        <v>-468223832.87</v>
      </c>
      <c r="G36" s="120">
        <f t="shared" si="0"/>
        <v>-468223.83286999998</v>
      </c>
      <c r="H36" s="162">
        <f t="shared" si="2"/>
        <v>49.996872036902055</v>
      </c>
      <c r="I36" s="112"/>
    </row>
    <row r="37" spans="1:9" ht="23.25" x14ac:dyDescent="0.25">
      <c r="A37" s="168" t="s">
        <v>595</v>
      </c>
      <c r="B37" s="169" t="s">
        <v>588</v>
      </c>
      <c r="C37" s="170" t="s">
        <v>596</v>
      </c>
      <c r="D37" s="131">
        <v>-936506252.88</v>
      </c>
      <c r="E37" s="120">
        <f t="shared" si="1"/>
        <v>-936506.25288000004</v>
      </c>
      <c r="F37" s="131">
        <v>-468223832.87</v>
      </c>
      <c r="G37" s="120">
        <f t="shared" si="0"/>
        <v>-468223.83286999998</v>
      </c>
      <c r="H37" s="162">
        <f t="shared" si="2"/>
        <v>49.996872036902055</v>
      </c>
      <c r="I37" s="112"/>
    </row>
    <row r="38" spans="1:9" ht="24.75" customHeight="1" x14ac:dyDescent="0.25">
      <c r="A38" s="164" t="s">
        <v>597</v>
      </c>
      <c r="B38" s="165" t="s">
        <v>598</v>
      </c>
      <c r="C38" s="166" t="s">
        <v>31</v>
      </c>
      <c r="D38" s="131">
        <v>958263242.88</v>
      </c>
      <c r="E38" s="120">
        <f t="shared" si="1"/>
        <v>958263.24288000003</v>
      </c>
      <c r="F38" s="131">
        <v>453992534.86000001</v>
      </c>
      <c r="G38" s="120">
        <f t="shared" si="0"/>
        <v>453992.53486000001</v>
      </c>
      <c r="H38" s="162">
        <f t="shared" si="2"/>
        <v>47.376599095625743</v>
      </c>
      <c r="I38" s="112"/>
    </row>
    <row r="39" spans="1:9" x14ac:dyDescent="0.25">
      <c r="A39" s="168" t="s">
        <v>599</v>
      </c>
      <c r="B39" s="169" t="s">
        <v>598</v>
      </c>
      <c r="C39" s="170" t="s">
        <v>600</v>
      </c>
      <c r="D39" s="131">
        <v>958263242.88</v>
      </c>
      <c r="E39" s="120">
        <f t="shared" si="1"/>
        <v>958263.24288000003</v>
      </c>
      <c r="F39" s="131">
        <v>453992534.86000001</v>
      </c>
      <c r="G39" s="120">
        <f t="shared" si="0"/>
        <v>453992.53486000001</v>
      </c>
      <c r="H39" s="162">
        <f t="shared" si="2"/>
        <v>47.376599095625743</v>
      </c>
      <c r="I39" s="112"/>
    </row>
    <row r="40" spans="1:9" x14ac:dyDescent="0.25">
      <c r="A40" s="168" t="s">
        <v>601</v>
      </c>
      <c r="B40" s="169" t="s">
        <v>598</v>
      </c>
      <c r="C40" s="170" t="s">
        <v>602</v>
      </c>
      <c r="D40" s="131">
        <v>958263242.88</v>
      </c>
      <c r="E40" s="120">
        <f t="shared" si="1"/>
        <v>958263.24288000003</v>
      </c>
      <c r="F40" s="131">
        <v>453992534.86000001</v>
      </c>
      <c r="G40" s="120">
        <f t="shared" si="0"/>
        <v>453992.53486000001</v>
      </c>
      <c r="H40" s="162">
        <f t="shared" si="2"/>
        <v>47.376599095625743</v>
      </c>
      <c r="I40" s="112"/>
    </row>
    <row r="41" spans="1:9" ht="23.25" x14ac:dyDescent="0.25">
      <c r="A41" s="168" t="s">
        <v>603</v>
      </c>
      <c r="B41" s="169" t="s">
        <v>598</v>
      </c>
      <c r="C41" s="170" t="s">
        <v>604</v>
      </c>
      <c r="D41" s="131">
        <v>958263242.88</v>
      </c>
      <c r="E41" s="120">
        <f t="shared" si="1"/>
        <v>958263.24288000003</v>
      </c>
      <c r="F41" s="131">
        <v>453992534.86000001</v>
      </c>
      <c r="G41" s="120">
        <f t="shared" si="0"/>
        <v>453992.53486000001</v>
      </c>
      <c r="H41" s="162">
        <f t="shared" si="2"/>
        <v>47.376599095625743</v>
      </c>
      <c r="I41" s="112"/>
    </row>
    <row r="42" spans="1:9" ht="23.25" x14ac:dyDescent="0.25">
      <c r="A42" s="168" t="s">
        <v>605</v>
      </c>
      <c r="B42" s="169" t="s">
        <v>598</v>
      </c>
      <c r="C42" s="170" t="s">
        <v>606</v>
      </c>
      <c r="D42" s="131">
        <v>958263242.88</v>
      </c>
      <c r="E42" s="120">
        <f t="shared" si="1"/>
        <v>958263.24288000003</v>
      </c>
      <c r="F42" s="131">
        <v>453992534.86000001</v>
      </c>
      <c r="G42" s="120">
        <f t="shared" si="0"/>
        <v>453992.53486000001</v>
      </c>
      <c r="H42" s="162">
        <f t="shared" si="2"/>
        <v>47.376599095625743</v>
      </c>
      <c r="I42" s="112"/>
    </row>
    <row r="43" spans="1:9" ht="12.95" customHeight="1" x14ac:dyDescent="0.25">
      <c r="A43" s="155"/>
      <c r="B43" s="128"/>
      <c r="C43" s="128"/>
      <c r="D43" s="156"/>
      <c r="E43" s="157"/>
      <c r="F43" s="157"/>
      <c r="G43" s="157"/>
      <c r="H43" s="157"/>
      <c r="I43" s="3"/>
    </row>
    <row r="44" spans="1:9" ht="12.95" customHeight="1" x14ac:dyDescent="0.25">
      <c r="A44" s="6"/>
      <c r="B44" s="6"/>
      <c r="C44" s="6"/>
      <c r="D44" s="15"/>
      <c r="E44" s="15"/>
      <c r="F44" s="15"/>
      <c r="G44" s="15"/>
      <c r="H44" s="15"/>
      <c r="I44" s="3"/>
    </row>
  </sheetData>
  <mergeCells count="12">
    <mergeCell ref="H11:H12"/>
    <mergeCell ref="E2:H2"/>
    <mergeCell ref="E3:H3"/>
    <mergeCell ref="E4:H4"/>
    <mergeCell ref="A5:C5"/>
    <mergeCell ref="E5:H5"/>
    <mergeCell ref="A7:H7"/>
    <mergeCell ref="A11:A12"/>
    <mergeCell ref="B11:B12"/>
    <mergeCell ref="C11:C12"/>
    <mergeCell ref="G11:G12"/>
    <mergeCell ref="E11:E12"/>
  </mergeCells>
  <pageMargins left="1.1811023622047245" right="0.39370078740157483" top="0.78740157480314965" bottom="0.78740157480314965" header="0" footer="0"/>
  <pageSetup paperSize="9" scale="64" fitToWidth="2" fitToHeight="0" orientation="portrait" r:id="rId1"/>
  <headerFooter>
    <evenFooter>&amp;R&amp;D СТР. &amp;P</evenFooter>
  </headerFooter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2"/>
  <sheetViews>
    <sheetView zoomScale="70" zoomScaleNormal="70" zoomScaleSheetLayoutView="70" zoomScalePageLayoutView="70" workbookViewId="0"/>
  </sheetViews>
  <sheetFormatPr defaultRowHeight="15" x14ac:dyDescent="0.25"/>
  <cols>
    <col min="1" max="1" width="10.5703125" style="1" customWidth="1"/>
    <col min="2" max="2" width="55" style="1" customWidth="1"/>
    <col min="3" max="3" width="11" style="1" customWidth="1"/>
    <col min="4" max="4" width="29.5703125" style="1" customWidth="1"/>
    <col min="5" max="6" width="30.140625" style="1" customWidth="1"/>
    <col min="7" max="7" width="31" style="1" customWidth="1"/>
    <col min="8" max="8" width="32.7109375" style="1" customWidth="1"/>
    <col min="9" max="9" width="33.28515625" style="1" customWidth="1"/>
    <col min="10" max="10" width="33" style="1" customWidth="1"/>
    <col min="11" max="11" width="32.5703125" style="1" customWidth="1"/>
    <col min="12" max="12" width="29.5703125" style="1" customWidth="1"/>
    <col min="13" max="13" width="27" style="1" customWidth="1"/>
    <col min="14" max="15" width="9.7109375" style="1" customWidth="1"/>
    <col min="16" max="16384" width="9.140625" style="1"/>
  </cols>
  <sheetData>
    <row r="1" spans="1:15" ht="14.1" customHeight="1" x14ac:dyDescent="0.25">
      <c r="A1" s="6"/>
      <c r="B1" s="6"/>
      <c r="C1" s="6"/>
      <c r="D1" s="2" t="s">
        <v>607</v>
      </c>
      <c r="E1" s="6"/>
      <c r="F1" s="6"/>
      <c r="G1" s="6"/>
      <c r="H1" s="6"/>
      <c r="I1" s="6"/>
      <c r="J1" s="9" t="s">
        <v>608</v>
      </c>
      <c r="K1" s="3"/>
      <c r="L1" s="3"/>
      <c r="M1" s="3"/>
      <c r="N1" s="3"/>
      <c r="O1" s="3"/>
    </row>
    <row r="2" spans="1:15" ht="19.899999999999999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20"/>
      <c r="L2" s="20"/>
      <c r="M2" s="20"/>
      <c r="N2" s="3"/>
      <c r="O2" s="3"/>
    </row>
    <row r="3" spans="1:15" ht="36" customHeight="1" x14ac:dyDescent="0.25">
      <c r="A3" s="208" t="s">
        <v>609</v>
      </c>
      <c r="B3" s="194" t="s">
        <v>3</v>
      </c>
      <c r="C3" s="194" t="s">
        <v>1</v>
      </c>
      <c r="D3" s="192" t="s">
        <v>610</v>
      </c>
      <c r="E3" s="193"/>
      <c r="F3" s="193"/>
      <c r="G3" s="193"/>
      <c r="H3" s="193"/>
      <c r="I3" s="193"/>
      <c r="J3" s="193"/>
      <c r="K3" s="193"/>
      <c r="L3" s="193"/>
      <c r="M3" s="192" t="s">
        <v>611</v>
      </c>
      <c r="N3" s="4"/>
      <c r="O3" s="3"/>
    </row>
    <row r="4" spans="1:15" ht="71.25" customHeight="1" x14ac:dyDescent="0.25">
      <c r="A4" s="209"/>
      <c r="B4" s="195"/>
      <c r="C4" s="195"/>
      <c r="D4" s="29" t="s">
        <v>6</v>
      </c>
      <c r="E4" s="28" t="s">
        <v>7</v>
      </c>
      <c r="F4" s="28" t="s">
        <v>8</v>
      </c>
      <c r="G4" s="28" t="s">
        <v>9</v>
      </c>
      <c r="H4" s="28" t="s">
        <v>10</v>
      </c>
      <c r="I4" s="28" t="s">
        <v>11</v>
      </c>
      <c r="J4" s="28" t="s">
        <v>12</v>
      </c>
      <c r="K4" s="28" t="s">
        <v>13</v>
      </c>
      <c r="L4" s="29" t="s">
        <v>14</v>
      </c>
      <c r="M4" s="193"/>
      <c r="N4" s="4"/>
      <c r="O4" s="3"/>
    </row>
    <row r="5" spans="1:15" ht="30" customHeight="1" x14ac:dyDescent="0.25">
      <c r="A5" s="209"/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2" t="s">
        <v>24</v>
      </c>
      <c r="L5" s="12" t="s">
        <v>25</v>
      </c>
      <c r="M5" s="12" t="s">
        <v>26</v>
      </c>
      <c r="N5" s="4"/>
      <c r="O5" s="3"/>
    </row>
    <row r="6" spans="1:15" hidden="1" x14ac:dyDescent="0.25">
      <c r="A6" s="209"/>
      <c r="B6" s="30" t="s">
        <v>612</v>
      </c>
      <c r="C6" s="31" t="s">
        <v>613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4">
        <v>0</v>
      </c>
      <c r="N6" s="32" t="s">
        <v>614</v>
      </c>
      <c r="O6" s="3"/>
    </row>
    <row r="7" spans="1:15" hidden="1" x14ac:dyDescent="0.25">
      <c r="A7" s="209"/>
      <c r="B7" s="33" t="s">
        <v>615</v>
      </c>
      <c r="C7" s="34" t="s">
        <v>616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4">
        <v>0</v>
      </c>
      <c r="N7" s="32" t="s">
        <v>614</v>
      </c>
      <c r="O7" s="3"/>
    </row>
    <row r="8" spans="1:15" hidden="1" x14ac:dyDescent="0.25">
      <c r="A8" s="209"/>
      <c r="B8" s="35" t="s">
        <v>617</v>
      </c>
      <c r="C8" s="36"/>
      <c r="D8" s="37"/>
      <c r="E8" s="37"/>
      <c r="F8" s="37"/>
      <c r="G8" s="37"/>
      <c r="H8" s="37"/>
      <c r="I8" s="37"/>
      <c r="J8" s="37"/>
      <c r="K8" s="38"/>
      <c r="L8" s="38"/>
      <c r="M8" s="39"/>
      <c r="N8" s="32" t="s">
        <v>614</v>
      </c>
      <c r="O8" s="3"/>
    </row>
    <row r="9" spans="1:15" hidden="1" x14ac:dyDescent="0.25">
      <c r="A9" s="209"/>
      <c r="B9" s="40" t="s">
        <v>618</v>
      </c>
      <c r="C9" s="41" t="s">
        <v>619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2">
        <v>0</v>
      </c>
      <c r="N9" s="32" t="s">
        <v>614</v>
      </c>
      <c r="O9" s="3"/>
    </row>
    <row r="10" spans="1:15" hidden="1" x14ac:dyDescent="0.25">
      <c r="A10" s="209"/>
      <c r="B10" s="42" t="s">
        <v>620</v>
      </c>
      <c r="C10" s="43" t="s">
        <v>621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4">
        <v>0</v>
      </c>
      <c r="N10" s="32" t="s">
        <v>614</v>
      </c>
      <c r="O10" s="3"/>
    </row>
    <row r="11" spans="1:15" hidden="1" x14ac:dyDescent="0.25">
      <c r="A11" s="209"/>
      <c r="B11" s="42" t="s">
        <v>622</v>
      </c>
      <c r="C11" s="43" t="s">
        <v>623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4">
        <v>0</v>
      </c>
      <c r="N11" s="32" t="s">
        <v>614</v>
      </c>
      <c r="O11" s="3"/>
    </row>
    <row r="12" spans="1:15" hidden="1" x14ac:dyDescent="0.25">
      <c r="A12" s="209"/>
      <c r="B12" s="42" t="s">
        <v>624</v>
      </c>
      <c r="C12" s="43" t="s">
        <v>625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4">
        <v>0</v>
      </c>
      <c r="N12" s="32" t="s">
        <v>614</v>
      </c>
      <c r="O12" s="3"/>
    </row>
    <row r="13" spans="1:15" hidden="1" x14ac:dyDescent="0.25">
      <c r="A13" s="209"/>
      <c r="B13" s="42" t="s">
        <v>626</v>
      </c>
      <c r="C13" s="43" t="s">
        <v>627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4">
        <v>0</v>
      </c>
      <c r="N13" s="32" t="s">
        <v>614</v>
      </c>
      <c r="O13" s="3"/>
    </row>
    <row r="14" spans="1:15" ht="22.5" hidden="1" x14ac:dyDescent="0.25">
      <c r="A14" s="209"/>
      <c r="B14" s="42" t="s">
        <v>628</v>
      </c>
      <c r="C14" s="43" t="s">
        <v>629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4">
        <v>0</v>
      </c>
      <c r="N14" s="32" t="s">
        <v>614</v>
      </c>
      <c r="O14" s="3"/>
    </row>
    <row r="15" spans="1:15" ht="22.5" hidden="1" x14ac:dyDescent="0.25">
      <c r="A15" s="209"/>
      <c r="B15" s="42" t="s">
        <v>630</v>
      </c>
      <c r="C15" s="43" t="s">
        <v>631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4">
        <v>0</v>
      </c>
      <c r="N15" s="32" t="s">
        <v>614</v>
      </c>
      <c r="O15" s="3"/>
    </row>
    <row r="16" spans="1:15" hidden="1" x14ac:dyDescent="0.25">
      <c r="A16" s="209"/>
      <c r="B16" s="42" t="s">
        <v>632</v>
      </c>
      <c r="C16" s="43" t="s">
        <v>633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4">
        <v>0</v>
      </c>
      <c r="N16" s="32" t="s">
        <v>614</v>
      </c>
      <c r="O16" s="3"/>
    </row>
    <row r="17" spans="1:15" ht="33.75" hidden="1" x14ac:dyDescent="0.25">
      <c r="A17" s="209"/>
      <c r="B17" s="44" t="s">
        <v>634</v>
      </c>
      <c r="C17" s="43" t="s">
        <v>635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4">
        <v>0</v>
      </c>
      <c r="N17" s="32" t="s">
        <v>614</v>
      </c>
      <c r="O17" s="3"/>
    </row>
    <row r="18" spans="1:15" ht="21" hidden="1" x14ac:dyDescent="0.25">
      <c r="A18" s="209"/>
      <c r="B18" s="45" t="s">
        <v>636</v>
      </c>
      <c r="C18" s="34" t="s">
        <v>637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4">
        <v>0</v>
      </c>
      <c r="N18" s="32" t="s">
        <v>614</v>
      </c>
      <c r="O18" s="3"/>
    </row>
    <row r="19" spans="1:15" hidden="1" x14ac:dyDescent="0.25">
      <c r="A19" s="209"/>
      <c r="B19" s="35" t="s">
        <v>617</v>
      </c>
      <c r="C19" s="36"/>
      <c r="D19" s="37"/>
      <c r="E19" s="37"/>
      <c r="F19" s="37"/>
      <c r="G19" s="37"/>
      <c r="H19" s="37"/>
      <c r="I19" s="37"/>
      <c r="J19" s="37"/>
      <c r="K19" s="38"/>
      <c r="L19" s="38"/>
      <c r="M19" s="39"/>
      <c r="N19" s="32" t="s">
        <v>614</v>
      </c>
      <c r="O19" s="3"/>
    </row>
    <row r="20" spans="1:15" hidden="1" x14ac:dyDescent="0.25">
      <c r="A20" s="209"/>
      <c r="B20" s="40" t="s">
        <v>618</v>
      </c>
      <c r="C20" s="41" t="s">
        <v>638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2">
        <v>0</v>
      </c>
      <c r="N20" s="32" t="s">
        <v>614</v>
      </c>
      <c r="O20" s="3"/>
    </row>
    <row r="21" spans="1:15" hidden="1" x14ac:dyDescent="0.25">
      <c r="A21" s="209"/>
      <c r="B21" s="42" t="s">
        <v>620</v>
      </c>
      <c r="C21" s="43" t="s">
        <v>639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4">
        <v>0</v>
      </c>
      <c r="N21" s="32" t="s">
        <v>614</v>
      </c>
      <c r="O21" s="3"/>
    </row>
    <row r="22" spans="1:15" hidden="1" x14ac:dyDescent="0.25">
      <c r="A22" s="209"/>
      <c r="B22" s="42" t="s">
        <v>622</v>
      </c>
      <c r="C22" s="43" t="s">
        <v>640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4">
        <v>0</v>
      </c>
      <c r="N22" s="32" t="s">
        <v>614</v>
      </c>
      <c r="O22" s="3"/>
    </row>
    <row r="23" spans="1:15" hidden="1" x14ac:dyDescent="0.25">
      <c r="A23" s="209"/>
      <c r="B23" s="42" t="s">
        <v>624</v>
      </c>
      <c r="C23" s="43" t="s">
        <v>641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4">
        <v>0</v>
      </c>
      <c r="N23" s="32" t="s">
        <v>614</v>
      </c>
      <c r="O23" s="3"/>
    </row>
    <row r="24" spans="1:15" hidden="1" x14ac:dyDescent="0.25">
      <c r="A24" s="209"/>
      <c r="B24" s="42" t="s">
        <v>626</v>
      </c>
      <c r="C24" s="43" t="s">
        <v>642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4">
        <v>0</v>
      </c>
      <c r="N24" s="32" t="s">
        <v>614</v>
      </c>
      <c r="O24" s="3"/>
    </row>
    <row r="25" spans="1:15" ht="22.5" hidden="1" x14ac:dyDescent="0.25">
      <c r="A25" s="209"/>
      <c r="B25" s="42" t="s">
        <v>628</v>
      </c>
      <c r="C25" s="43" t="s">
        <v>643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4">
        <v>0</v>
      </c>
      <c r="N25" s="32" t="s">
        <v>614</v>
      </c>
      <c r="O25" s="3"/>
    </row>
    <row r="26" spans="1:15" ht="22.5" hidden="1" x14ac:dyDescent="0.25">
      <c r="A26" s="209"/>
      <c r="B26" s="42" t="s">
        <v>630</v>
      </c>
      <c r="C26" s="43" t="s">
        <v>644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4">
        <v>0</v>
      </c>
      <c r="N26" s="32" t="s">
        <v>614</v>
      </c>
      <c r="O26" s="3"/>
    </row>
    <row r="27" spans="1:15" hidden="1" x14ac:dyDescent="0.25">
      <c r="A27" s="209"/>
      <c r="B27" s="42" t="s">
        <v>632</v>
      </c>
      <c r="C27" s="43" t="s">
        <v>645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4">
        <v>0</v>
      </c>
      <c r="N27" s="32" t="s">
        <v>614</v>
      </c>
      <c r="O27" s="3"/>
    </row>
    <row r="28" spans="1:15" ht="33.75" hidden="1" x14ac:dyDescent="0.25">
      <c r="A28" s="209"/>
      <c r="B28" s="44" t="s">
        <v>634</v>
      </c>
      <c r="C28" s="46" t="s">
        <v>646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8">
        <v>0</v>
      </c>
      <c r="N28" s="32" t="s">
        <v>614</v>
      </c>
      <c r="O28" s="3"/>
    </row>
    <row r="29" spans="1:15" ht="16.7" customHeight="1" x14ac:dyDescent="0.25">
      <c r="A29" s="49"/>
      <c r="B29" s="50"/>
      <c r="C29" s="51"/>
      <c r="D29" s="52"/>
      <c r="E29" s="52"/>
      <c r="F29" s="52"/>
      <c r="G29" s="52"/>
      <c r="H29" s="52"/>
      <c r="I29" s="52"/>
      <c r="J29" s="52"/>
      <c r="K29" s="25"/>
      <c r="L29" s="25"/>
      <c r="M29" s="25"/>
      <c r="N29" s="3"/>
      <c r="O29" s="3"/>
    </row>
    <row r="30" spans="1:15" ht="19.350000000000001" customHeight="1" x14ac:dyDescent="0.25">
      <c r="A30" s="53"/>
      <c r="B30" s="54"/>
      <c r="C30" s="55"/>
      <c r="D30" s="56"/>
      <c r="E30" s="56"/>
      <c r="F30" s="56"/>
      <c r="G30" s="56"/>
      <c r="H30" s="56"/>
      <c r="I30" s="56"/>
      <c r="J30" s="56"/>
      <c r="K30" s="3"/>
      <c r="L30" s="3"/>
      <c r="M30" s="3"/>
      <c r="N30" s="3"/>
      <c r="O30" s="3"/>
    </row>
    <row r="31" spans="1:15" ht="37.35" customHeight="1" x14ac:dyDescent="0.25">
      <c r="A31" s="57"/>
      <c r="B31" s="58"/>
      <c r="C31" s="59"/>
      <c r="D31" s="60"/>
      <c r="E31" s="60"/>
      <c r="F31" s="60"/>
      <c r="G31" s="60"/>
      <c r="H31" s="60"/>
      <c r="I31" s="60"/>
      <c r="J31" s="60"/>
      <c r="K31" s="20"/>
      <c r="L31" s="20"/>
      <c r="M31" s="20"/>
      <c r="N31" s="3"/>
      <c r="O31" s="3"/>
    </row>
    <row r="32" spans="1:15" ht="37.35" customHeight="1" x14ac:dyDescent="0.25">
      <c r="A32" s="208" t="s">
        <v>609</v>
      </c>
      <c r="B32" s="194" t="s">
        <v>3</v>
      </c>
      <c r="C32" s="194" t="s">
        <v>1</v>
      </c>
      <c r="D32" s="192" t="s">
        <v>610</v>
      </c>
      <c r="E32" s="193"/>
      <c r="F32" s="193"/>
      <c r="G32" s="193"/>
      <c r="H32" s="193"/>
      <c r="I32" s="193"/>
      <c r="J32" s="193"/>
      <c r="K32" s="193"/>
      <c r="L32" s="193"/>
      <c r="M32" s="192" t="s">
        <v>611</v>
      </c>
      <c r="N32" s="4"/>
      <c r="O32" s="3"/>
    </row>
    <row r="33" spans="1:15" ht="90" customHeight="1" x14ac:dyDescent="0.25">
      <c r="A33" s="209"/>
      <c r="B33" s="195"/>
      <c r="C33" s="195"/>
      <c r="D33" s="29" t="s">
        <v>6</v>
      </c>
      <c r="E33" s="28" t="s">
        <v>7</v>
      </c>
      <c r="F33" s="28" t="s">
        <v>8</v>
      </c>
      <c r="G33" s="28" t="s">
        <v>9</v>
      </c>
      <c r="H33" s="28" t="s">
        <v>10</v>
      </c>
      <c r="I33" s="28" t="s">
        <v>11</v>
      </c>
      <c r="J33" s="28" t="s">
        <v>12</v>
      </c>
      <c r="K33" s="28" t="s">
        <v>13</v>
      </c>
      <c r="L33" s="29" t="s">
        <v>14</v>
      </c>
      <c r="M33" s="193"/>
      <c r="N33" s="4"/>
      <c r="O33" s="3"/>
    </row>
    <row r="34" spans="1:15" ht="37.35" customHeight="1" x14ac:dyDescent="0.25">
      <c r="A34" s="209"/>
      <c r="B34" s="11" t="s">
        <v>15</v>
      </c>
      <c r="C34" s="12" t="s">
        <v>16</v>
      </c>
      <c r="D34" s="12" t="s">
        <v>17</v>
      </c>
      <c r="E34" s="12" t="s">
        <v>18</v>
      </c>
      <c r="F34" s="12" t="s">
        <v>19</v>
      </c>
      <c r="G34" s="12" t="s">
        <v>20</v>
      </c>
      <c r="H34" s="12" t="s">
        <v>21</v>
      </c>
      <c r="I34" s="12" t="s">
        <v>22</v>
      </c>
      <c r="J34" s="12" t="s">
        <v>23</v>
      </c>
      <c r="K34" s="12" t="s">
        <v>24</v>
      </c>
      <c r="L34" s="12" t="s">
        <v>25</v>
      </c>
      <c r="M34" s="12" t="s">
        <v>26</v>
      </c>
      <c r="N34" s="4"/>
      <c r="O34" s="3"/>
    </row>
    <row r="35" spans="1:15" hidden="1" x14ac:dyDescent="0.25">
      <c r="A35" s="209"/>
      <c r="B35" s="45" t="s">
        <v>647</v>
      </c>
      <c r="C35" s="61" t="s">
        <v>648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4">
        <v>0</v>
      </c>
      <c r="N35" s="32" t="s">
        <v>614</v>
      </c>
      <c r="O35" s="3"/>
    </row>
    <row r="36" spans="1:15" hidden="1" x14ac:dyDescent="0.25">
      <c r="A36" s="209"/>
      <c r="B36" s="35" t="s">
        <v>617</v>
      </c>
      <c r="C36" s="36"/>
      <c r="D36" s="37"/>
      <c r="E36" s="37"/>
      <c r="F36" s="37"/>
      <c r="G36" s="37"/>
      <c r="H36" s="37"/>
      <c r="I36" s="37"/>
      <c r="J36" s="37"/>
      <c r="K36" s="37"/>
      <c r="L36" s="37"/>
      <c r="M36" s="62"/>
      <c r="N36" s="32" t="s">
        <v>614</v>
      </c>
      <c r="O36" s="3"/>
    </row>
    <row r="37" spans="1:15" hidden="1" x14ac:dyDescent="0.25">
      <c r="A37" s="209"/>
      <c r="B37" s="40" t="s">
        <v>618</v>
      </c>
      <c r="C37" s="41" t="s">
        <v>649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2">
        <v>0</v>
      </c>
      <c r="N37" s="32" t="s">
        <v>614</v>
      </c>
      <c r="O37" s="3"/>
    </row>
    <row r="38" spans="1:15" hidden="1" x14ac:dyDescent="0.25">
      <c r="A38" s="209"/>
      <c r="B38" s="42" t="s">
        <v>620</v>
      </c>
      <c r="C38" s="43" t="s">
        <v>650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4">
        <v>0</v>
      </c>
      <c r="N38" s="32" t="s">
        <v>614</v>
      </c>
      <c r="O38" s="3"/>
    </row>
    <row r="39" spans="1:15" hidden="1" x14ac:dyDescent="0.25">
      <c r="A39" s="209"/>
      <c r="B39" s="42" t="s">
        <v>622</v>
      </c>
      <c r="C39" s="43" t="s">
        <v>651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4">
        <v>0</v>
      </c>
      <c r="N39" s="32" t="s">
        <v>614</v>
      </c>
      <c r="O39" s="3"/>
    </row>
    <row r="40" spans="1:15" hidden="1" x14ac:dyDescent="0.25">
      <c r="A40" s="209"/>
      <c r="B40" s="42" t="s">
        <v>624</v>
      </c>
      <c r="C40" s="43" t="s">
        <v>652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4">
        <v>0</v>
      </c>
      <c r="N40" s="32" t="s">
        <v>614</v>
      </c>
      <c r="O40" s="3"/>
    </row>
    <row r="41" spans="1:15" hidden="1" x14ac:dyDescent="0.25">
      <c r="A41" s="209"/>
      <c r="B41" s="42" t="s">
        <v>626</v>
      </c>
      <c r="C41" s="43" t="s">
        <v>653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4">
        <v>0</v>
      </c>
      <c r="N41" s="32" t="s">
        <v>614</v>
      </c>
      <c r="O41" s="3"/>
    </row>
    <row r="42" spans="1:15" ht="22.5" hidden="1" x14ac:dyDescent="0.25">
      <c r="A42" s="209"/>
      <c r="B42" s="42" t="s">
        <v>628</v>
      </c>
      <c r="C42" s="43" t="s">
        <v>654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4">
        <v>0</v>
      </c>
      <c r="N42" s="32" t="s">
        <v>614</v>
      </c>
      <c r="O42" s="3"/>
    </row>
    <row r="43" spans="1:15" ht="22.5" hidden="1" x14ac:dyDescent="0.25">
      <c r="A43" s="209"/>
      <c r="B43" s="42" t="s">
        <v>630</v>
      </c>
      <c r="C43" s="43" t="s">
        <v>655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4">
        <v>0</v>
      </c>
      <c r="N43" s="32" t="s">
        <v>614</v>
      </c>
      <c r="O43" s="3"/>
    </row>
    <row r="44" spans="1:15" hidden="1" x14ac:dyDescent="0.25">
      <c r="A44" s="209"/>
      <c r="B44" s="42" t="s">
        <v>632</v>
      </c>
      <c r="C44" s="43" t="s">
        <v>656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4">
        <v>0</v>
      </c>
      <c r="N44" s="32" t="s">
        <v>614</v>
      </c>
      <c r="O44" s="3"/>
    </row>
    <row r="45" spans="1:15" ht="33.75" hidden="1" x14ac:dyDescent="0.25">
      <c r="A45" s="209"/>
      <c r="B45" s="44" t="s">
        <v>634</v>
      </c>
      <c r="C45" s="43" t="s">
        <v>657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4">
        <v>0</v>
      </c>
      <c r="N45" s="32" t="s">
        <v>614</v>
      </c>
      <c r="O45" s="3"/>
    </row>
    <row r="46" spans="1:15" hidden="1" x14ac:dyDescent="0.25">
      <c r="A46" s="209"/>
      <c r="B46" s="45" t="s">
        <v>658</v>
      </c>
      <c r="C46" s="34" t="s">
        <v>659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4">
        <v>0</v>
      </c>
      <c r="N46" s="32" t="s">
        <v>614</v>
      </c>
      <c r="O46" s="3"/>
    </row>
    <row r="47" spans="1:15" hidden="1" x14ac:dyDescent="0.25">
      <c r="A47" s="209"/>
      <c r="B47" s="35" t="s">
        <v>617</v>
      </c>
      <c r="C47" s="36"/>
      <c r="D47" s="37"/>
      <c r="E47" s="37"/>
      <c r="F47" s="37"/>
      <c r="G47" s="37"/>
      <c r="H47" s="37"/>
      <c r="I47" s="37"/>
      <c r="J47" s="37"/>
      <c r="K47" s="37"/>
      <c r="L47" s="37"/>
      <c r="M47" s="62"/>
      <c r="N47" s="32" t="s">
        <v>614</v>
      </c>
      <c r="O47" s="3"/>
    </row>
    <row r="48" spans="1:15" hidden="1" x14ac:dyDescent="0.25">
      <c r="A48" s="209"/>
      <c r="B48" s="40" t="s">
        <v>618</v>
      </c>
      <c r="C48" s="41" t="s">
        <v>660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2">
        <v>0</v>
      </c>
      <c r="N48" s="32" t="s">
        <v>614</v>
      </c>
      <c r="O48" s="3"/>
    </row>
    <row r="49" spans="1:15" hidden="1" x14ac:dyDescent="0.25">
      <c r="A49" s="209"/>
      <c r="B49" s="42" t="s">
        <v>620</v>
      </c>
      <c r="C49" s="43" t="s">
        <v>661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4">
        <v>0</v>
      </c>
      <c r="N49" s="32" t="s">
        <v>614</v>
      </c>
      <c r="O49" s="3"/>
    </row>
    <row r="50" spans="1:15" hidden="1" x14ac:dyDescent="0.25">
      <c r="A50" s="209"/>
      <c r="B50" s="42" t="s">
        <v>622</v>
      </c>
      <c r="C50" s="43" t="s">
        <v>662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4">
        <v>0</v>
      </c>
      <c r="N50" s="32" t="s">
        <v>614</v>
      </c>
      <c r="O50" s="3"/>
    </row>
    <row r="51" spans="1:15" hidden="1" x14ac:dyDescent="0.25">
      <c r="A51" s="209"/>
      <c r="B51" s="42" t="s">
        <v>624</v>
      </c>
      <c r="C51" s="43" t="s">
        <v>663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4">
        <v>0</v>
      </c>
      <c r="N51" s="32" t="s">
        <v>614</v>
      </c>
      <c r="O51" s="3"/>
    </row>
    <row r="52" spans="1:15" hidden="1" x14ac:dyDescent="0.25">
      <c r="A52" s="209"/>
      <c r="B52" s="42" t="s">
        <v>626</v>
      </c>
      <c r="C52" s="43" t="s">
        <v>664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4">
        <v>0</v>
      </c>
      <c r="N52" s="32" t="s">
        <v>614</v>
      </c>
      <c r="O52" s="3"/>
    </row>
    <row r="53" spans="1:15" ht="22.5" hidden="1" x14ac:dyDescent="0.25">
      <c r="A53" s="209"/>
      <c r="B53" s="42" t="s">
        <v>628</v>
      </c>
      <c r="C53" s="43" t="s">
        <v>665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4">
        <v>0</v>
      </c>
      <c r="N53" s="32" t="s">
        <v>614</v>
      </c>
      <c r="O53" s="3"/>
    </row>
    <row r="54" spans="1:15" ht="22.5" hidden="1" x14ac:dyDescent="0.25">
      <c r="A54" s="209"/>
      <c r="B54" s="42" t="s">
        <v>630</v>
      </c>
      <c r="C54" s="43" t="s">
        <v>666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4">
        <v>0</v>
      </c>
      <c r="N54" s="32" t="s">
        <v>614</v>
      </c>
      <c r="O54" s="3"/>
    </row>
    <row r="55" spans="1:15" hidden="1" x14ac:dyDescent="0.25">
      <c r="A55" s="209"/>
      <c r="B55" s="42" t="s">
        <v>632</v>
      </c>
      <c r="C55" s="43" t="s">
        <v>667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4">
        <v>0</v>
      </c>
      <c r="N55" s="32" t="s">
        <v>614</v>
      </c>
      <c r="O55" s="3"/>
    </row>
    <row r="56" spans="1:15" ht="33.75" hidden="1" x14ac:dyDescent="0.25">
      <c r="A56" s="209"/>
      <c r="B56" s="44" t="s">
        <v>634</v>
      </c>
      <c r="C56" s="46" t="s">
        <v>668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8">
        <v>0</v>
      </c>
      <c r="N56" s="32" t="s">
        <v>614</v>
      </c>
      <c r="O56" s="3"/>
    </row>
    <row r="57" spans="1:15" ht="21.2" customHeight="1" x14ac:dyDescent="0.25">
      <c r="A57" s="63"/>
      <c r="B57" s="50"/>
      <c r="C57" s="51"/>
      <c r="D57" s="52"/>
      <c r="E57" s="52"/>
      <c r="F57" s="52"/>
      <c r="G57" s="52"/>
      <c r="H57" s="52"/>
      <c r="I57" s="52"/>
      <c r="J57" s="52"/>
      <c r="K57" s="25"/>
      <c r="L57" s="25"/>
      <c r="M57" s="25"/>
      <c r="N57" s="3"/>
      <c r="O57" s="3"/>
    </row>
    <row r="58" spans="1:15" ht="19.350000000000001" customHeight="1" x14ac:dyDescent="0.25">
      <c r="A58" s="53"/>
      <c r="B58" s="54"/>
      <c r="C58" s="55"/>
      <c r="D58" s="56"/>
      <c r="E58" s="56"/>
      <c r="F58" s="56"/>
      <c r="G58" s="56"/>
      <c r="H58" s="56"/>
      <c r="I58" s="56"/>
      <c r="J58" s="56"/>
      <c r="K58" s="3"/>
      <c r="L58" s="3"/>
      <c r="M58" s="3"/>
      <c r="N58" s="3"/>
      <c r="O58" s="3"/>
    </row>
    <row r="59" spans="1:15" ht="32.65" customHeight="1" x14ac:dyDescent="0.25">
      <c r="A59" s="64"/>
      <c r="B59" s="58"/>
      <c r="C59" s="59"/>
      <c r="D59" s="60"/>
      <c r="E59" s="60"/>
      <c r="F59" s="60"/>
      <c r="G59" s="60"/>
      <c r="H59" s="60"/>
      <c r="I59" s="60"/>
      <c r="J59" s="60"/>
      <c r="K59" s="20"/>
      <c r="L59" s="20"/>
      <c r="M59" s="20"/>
      <c r="N59" s="3"/>
      <c r="O59" s="3"/>
    </row>
    <row r="60" spans="1:15" ht="45" customHeight="1" x14ac:dyDescent="0.25">
      <c r="A60" s="210" t="s">
        <v>609</v>
      </c>
      <c r="B60" s="194" t="s">
        <v>3</v>
      </c>
      <c r="C60" s="194" t="s">
        <v>1</v>
      </c>
      <c r="D60" s="192" t="s">
        <v>610</v>
      </c>
      <c r="E60" s="193"/>
      <c r="F60" s="193"/>
      <c r="G60" s="193"/>
      <c r="H60" s="193"/>
      <c r="I60" s="193"/>
      <c r="J60" s="193"/>
      <c r="K60" s="193"/>
      <c r="L60" s="193"/>
      <c r="M60" s="192" t="s">
        <v>611</v>
      </c>
      <c r="N60" s="4"/>
      <c r="O60" s="3"/>
    </row>
    <row r="61" spans="1:15" ht="90.95" customHeight="1" x14ac:dyDescent="0.25">
      <c r="A61" s="211"/>
      <c r="B61" s="195"/>
      <c r="C61" s="195"/>
      <c r="D61" s="29" t="s">
        <v>6</v>
      </c>
      <c r="E61" s="28" t="s">
        <v>7</v>
      </c>
      <c r="F61" s="28" t="s">
        <v>8</v>
      </c>
      <c r="G61" s="28" t="s">
        <v>9</v>
      </c>
      <c r="H61" s="28" t="s">
        <v>10</v>
      </c>
      <c r="I61" s="28" t="s">
        <v>11</v>
      </c>
      <c r="J61" s="28" t="s">
        <v>12</v>
      </c>
      <c r="K61" s="28" t="s">
        <v>13</v>
      </c>
      <c r="L61" s="29" t="s">
        <v>14</v>
      </c>
      <c r="M61" s="193"/>
      <c r="N61" s="4"/>
      <c r="O61" s="3"/>
    </row>
    <row r="62" spans="1:15" ht="45" customHeight="1" x14ac:dyDescent="0.25">
      <c r="A62" s="211"/>
      <c r="B62" s="11" t="s">
        <v>15</v>
      </c>
      <c r="C62" s="12" t="s">
        <v>16</v>
      </c>
      <c r="D62" s="12" t="s">
        <v>17</v>
      </c>
      <c r="E62" s="12" t="s">
        <v>18</v>
      </c>
      <c r="F62" s="12" t="s">
        <v>19</v>
      </c>
      <c r="G62" s="12" t="s">
        <v>20</v>
      </c>
      <c r="H62" s="12" t="s">
        <v>21</v>
      </c>
      <c r="I62" s="12" t="s">
        <v>22</v>
      </c>
      <c r="J62" s="12" t="s">
        <v>23</v>
      </c>
      <c r="K62" s="12" t="s">
        <v>24</v>
      </c>
      <c r="L62" s="12" t="s">
        <v>25</v>
      </c>
      <c r="M62" s="12" t="s">
        <v>26</v>
      </c>
      <c r="N62" s="4"/>
      <c r="O62" s="3"/>
    </row>
    <row r="63" spans="1:15" hidden="1" x14ac:dyDescent="0.25">
      <c r="A63" s="211"/>
      <c r="B63" s="45" t="s">
        <v>669</v>
      </c>
      <c r="C63" s="61" t="s">
        <v>670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4">
        <v>0</v>
      </c>
      <c r="N63" s="32" t="s">
        <v>614</v>
      </c>
      <c r="O63" s="3"/>
    </row>
    <row r="64" spans="1:15" hidden="1" x14ac:dyDescent="0.25">
      <c r="A64" s="211"/>
      <c r="B64" s="35" t="s">
        <v>617</v>
      </c>
      <c r="C64" s="36"/>
      <c r="D64" s="37"/>
      <c r="E64" s="37"/>
      <c r="F64" s="37"/>
      <c r="G64" s="37"/>
      <c r="H64" s="37"/>
      <c r="I64" s="37"/>
      <c r="J64" s="37"/>
      <c r="K64" s="37"/>
      <c r="L64" s="37"/>
      <c r="M64" s="62"/>
      <c r="N64" s="32" t="s">
        <v>614</v>
      </c>
      <c r="O64" s="3"/>
    </row>
    <row r="65" spans="1:15" hidden="1" x14ac:dyDescent="0.25">
      <c r="A65" s="211"/>
      <c r="B65" s="40" t="s">
        <v>618</v>
      </c>
      <c r="C65" s="41" t="s">
        <v>671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2">
        <v>0</v>
      </c>
      <c r="N65" s="32" t="s">
        <v>614</v>
      </c>
      <c r="O65" s="3"/>
    </row>
    <row r="66" spans="1:15" hidden="1" x14ac:dyDescent="0.25">
      <c r="A66" s="211"/>
      <c r="B66" s="42" t="s">
        <v>620</v>
      </c>
      <c r="C66" s="43" t="s">
        <v>672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4">
        <v>0</v>
      </c>
      <c r="N66" s="32" t="s">
        <v>614</v>
      </c>
      <c r="O66" s="3"/>
    </row>
    <row r="67" spans="1:15" hidden="1" x14ac:dyDescent="0.25">
      <c r="A67" s="211"/>
      <c r="B67" s="42" t="s">
        <v>622</v>
      </c>
      <c r="C67" s="43" t="s">
        <v>673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4">
        <v>0</v>
      </c>
      <c r="N67" s="32" t="s">
        <v>614</v>
      </c>
      <c r="O67" s="3"/>
    </row>
    <row r="68" spans="1:15" hidden="1" x14ac:dyDescent="0.25">
      <c r="A68" s="211"/>
      <c r="B68" s="42" t="s">
        <v>624</v>
      </c>
      <c r="C68" s="43" t="s">
        <v>674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4">
        <v>0</v>
      </c>
      <c r="N68" s="32" t="s">
        <v>614</v>
      </c>
      <c r="O68" s="3"/>
    </row>
    <row r="69" spans="1:15" hidden="1" x14ac:dyDescent="0.25">
      <c r="A69" s="211"/>
      <c r="B69" s="42" t="s">
        <v>626</v>
      </c>
      <c r="C69" s="43" t="s">
        <v>675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4">
        <v>0</v>
      </c>
      <c r="N69" s="32" t="s">
        <v>614</v>
      </c>
      <c r="O69" s="3"/>
    </row>
    <row r="70" spans="1:15" ht="22.5" hidden="1" x14ac:dyDescent="0.25">
      <c r="A70" s="211"/>
      <c r="B70" s="42" t="s">
        <v>628</v>
      </c>
      <c r="C70" s="43" t="s">
        <v>676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4">
        <v>0</v>
      </c>
      <c r="N70" s="32" t="s">
        <v>614</v>
      </c>
      <c r="O70" s="3"/>
    </row>
    <row r="71" spans="1:15" ht="22.5" hidden="1" x14ac:dyDescent="0.25">
      <c r="A71" s="211"/>
      <c r="B71" s="42" t="s">
        <v>630</v>
      </c>
      <c r="C71" s="43" t="s">
        <v>677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4">
        <v>0</v>
      </c>
      <c r="N71" s="32" t="s">
        <v>614</v>
      </c>
      <c r="O71" s="3"/>
    </row>
    <row r="72" spans="1:15" hidden="1" x14ac:dyDescent="0.25">
      <c r="A72" s="211"/>
      <c r="B72" s="42" t="s">
        <v>632</v>
      </c>
      <c r="C72" s="43" t="s">
        <v>678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4">
        <v>0</v>
      </c>
      <c r="N72" s="32" t="s">
        <v>614</v>
      </c>
      <c r="O72" s="3"/>
    </row>
    <row r="73" spans="1:15" ht="33.75" hidden="1" x14ac:dyDescent="0.25">
      <c r="A73" s="211"/>
      <c r="B73" s="44" t="s">
        <v>634</v>
      </c>
      <c r="C73" s="43" t="s">
        <v>679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4">
        <v>0</v>
      </c>
      <c r="N73" s="32" t="s">
        <v>614</v>
      </c>
      <c r="O73" s="3"/>
    </row>
    <row r="74" spans="1:15" hidden="1" x14ac:dyDescent="0.25">
      <c r="A74" s="211"/>
      <c r="B74" s="65" t="s">
        <v>680</v>
      </c>
      <c r="C74" s="34" t="s">
        <v>681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4">
        <v>0</v>
      </c>
      <c r="N74" s="32" t="s">
        <v>614</v>
      </c>
      <c r="O74" s="3"/>
    </row>
    <row r="75" spans="1:15" hidden="1" x14ac:dyDescent="0.25">
      <c r="A75" s="211"/>
      <c r="B75" s="35" t="s">
        <v>617</v>
      </c>
      <c r="C75" s="36"/>
      <c r="D75" s="37"/>
      <c r="E75" s="37"/>
      <c r="F75" s="37"/>
      <c r="G75" s="37"/>
      <c r="H75" s="37"/>
      <c r="I75" s="37"/>
      <c r="J75" s="37"/>
      <c r="K75" s="37"/>
      <c r="L75" s="37"/>
      <c r="M75" s="62"/>
      <c r="N75" s="32" t="s">
        <v>614</v>
      </c>
      <c r="O75" s="3"/>
    </row>
    <row r="76" spans="1:15" hidden="1" x14ac:dyDescent="0.25">
      <c r="A76" s="211"/>
      <c r="B76" s="40" t="s">
        <v>618</v>
      </c>
      <c r="C76" s="41" t="s">
        <v>682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2">
        <v>0</v>
      </c>
      <c r="N76" s="32" t="s">
        <v>614</v>
      </c>
      <c r="O76" s="3"/>
    </row>
    <row r="77" spans="1:15" hidden="1" x14ac:dyDescent="0.25">
      <c r="A77" s="211"/>
      <c r="B77" s="42" t="s">
        <v>620</v>
      </c>
      <c r="C77" s="43" t="s">
        <v>683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4">
        <v>0</v>
      </c>
      <c r="N77" s="32" t="s">
        <v>614</v>
      </c>
      <c r="O77" s="3"/>
    </row>
    <row r="78" spans="1:15" hidden="1" x14ac:dyDescent="0.25">
      <c r="A78" s="211"/>
      <c r="B78" s="42" t="s">
        <v>622</v>
      </c>
      <c r="C78" s="43" t="s">
        <v>684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4">
        <v>0</v>
      </c>
      <c r="N78" s="32" t="s">
        <v>614</v>
      </c>
      <c r="O78" s="3"/>
    </row>
    <row r="79" spans="1:15" hidden="1" x14ac:dyDescent="0.25">
      <c r="A79" s="211"/>
      <c r="B79" s="42" t="s">
        <v>624</v>
      </c>
      <c r="C79" s="43" t="s">
        <v>685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4">
        <v>0</v>
      </c>
      <c r="N79" s="32" t="s">
        <v>614</v>
      </c>
      <c r="O79" s="3"/>
    </row>
    <row r="80" spans="1:15" hidden="1" x14ac:dyDescent="0.25">
      <c r="A80" s="211"/>
      <c r="B80" s="42" t="s">
        <v>626</v>
      </c>
      <c r="C80" s="43" t="s">
        <v>686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4">
        <v>0</v>
      </c>
      <c r="N80" s="32" t="s">
        <v>614</v>
      </c>
      <c r="O80" s="3"/>
    </row>
    <row r="81" spans="1:15" ht="22.5" hidden="1" x14ac:dyDescent="0.25">
      <c r="A81" s="211"/>
      <c r="B81" s="42" t="s">
        <v>628</v>
      </c>
      <c r="C81" s="43" t="s">
        <v>687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4">
        <v>0</v>
      </c>
      <c r="N81" s="32" t="s">
        <v>614</v>
      </c>
      <c r="O81" s="3"/>
    </row>
    <row r="82" spans="1:15" ht="22.5" hidden="1" x14ac:dyDescent="0.25">
      <c r="A82" s="211"/>
      <c r="B82" s="42" t="s">
        <v>630</v>
      </c>
      <c r="C82" s="43" t="s">
        <v>688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4">
        <v>0</v>
      </c>
      <c r="N82" s="32" t="s">
        <v>614</v>
      </c>
      <c r="O82" s="3"/>
    </row>
    <row r="83" spans="1:15" hidden="1" x14ac:dyDescent="0.25">
      <c r="A83" s="211"/>
      <c r="B83" s="42" t="s">
        <v>632</v>
      </c>
      <c r="C83" s="43" t="s">
        <v>689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4">
        <v>0</v>
      </c>
      <c r="N83" s="32" t="s">
        <v>614</v>
      </c>
      <c r="O83" s="3"/>
    </row>
    <row r="84" spans="1:15" ht="33.75" hidden="1" x14ac:dyDescent="0.25">
      <c r="A84" s="211"/>
      <c r="B84" s="44" t="s">
        <v>634</v>
      </c>
      <c r="C84" s="46" t="s">
        <v>690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8">
        <v>0</v>
      </c>
      <c r="N84" s="32" t="s">
        <v>614</v>
      </c>
      <c r="O84" s="3"/>
    </row>
    <row r="85" spans="1:15" ht="12.95" customHeight="1" x14ac:dyDescent="0.25">
      <c r="A85" s="27"/>
      <c r="B85" s="27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3"/>
      <c r="O85" s="3"/>
    </row>
    <row r="86" spans="1:15" ht="12.95" customHeight="1" x14ac:dyDescent="0.25">
      <c r="A86" s="5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95" customHeight="1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3"/>
      <c r="O87" s="3"/>
    </row>
    <row r="88" spans="1:15" ht="34.35" customHeight="1" x14ac:dyDescent="0.25">
      <c r="A88" s="212" t="s">
        <v>609</v>
      </c>
      <c r="B88" s="194" t="s">
        <v>3</v>
      </c>
      <c r="C88" s="194" t="s">
        <v>1</v>
      </c>
      <c r="D88" s="192" t="s">
        <v>610</v>
      </c>
      <c r="E88" s="193"/>
      <c r="F88" s="193"/>
      <c r="G88" s="193"/>
      <c r="H88" s="193"/>
      <c r="I88" s="193"/>
      <c r="J88" s="193"/>
      <c r="K88" s="193"/>
      <c r="L88" s="193"/>
      <c r="M88" s="192" t="s">
        <v>611</v>
      </c>
      <c r="N88" s="4"/>
      <c r="O88" s="3"/>
    </row>
    <row r="89" spans="1:15" ht="88.35" customHeight="1" x14ac:dyDescent="0.25">
      <c r="A89" s="213"/>
      <c r="B89" s="195"/>
      <c r="C89" s="195"/>
      <c r="D89" s="29" t="s">
        <v>6</v>
      </c>
      <c r="E89" s="28" t="s">
        <v>7</v>
      </c>
      <c r="F89" s="28" t="s">
        <v>8</v>
      </c>
      <c r="G89" s="28" t="s">
        <v>9</v>
      </c>
      <c r="H89" s="28" t="s">
        <v>10</v>
      </c>
      <c r="I89" s="28" t="s">
        <v>11</v>
      </c>
      <c r="J89" s="28" t="s">
        <v>12</v>
      </c>
      <c r="K89" s="28" t="s">
        <v>13</v>
      </c>
      <c r="L89" s="29" t="s">
        <v>14</v>
      </c>
      <c r="M89" s="193"/>
      <c r="N89" s="4"/>
      <c r="O89" s="3"/>
    </row>
    <row r="90" spans="1:15" ht="12.95" customHeight="1" x14ac:dyDescent="0.25">
      <c r="A90" s="213"/>
      <c r="B90" s="11" t="s">
        <v>15</v>
      </c>
      <c r="C90" s="12" t="s">
        <v>16</v>
      </c>
      <c r="D90" s="12" t="s">
        <v>17</v>
      </c>
      <c r="E90" s="12" t="s">
        <v>18</v>
      </c>
      <c r="F90" s="12" t="s">
        <v>19</v>
      </c>
      <c r="G90" s="12" t="s">
        <v>20</v>
      </c>
      <c r="H90" s="12" t="s">
        <v>21</v>
      </c>
      <c r="I90" s="12" t="s">
        <v>22</v>
      </c>
      <c r="J90" s="12" t="s">
        <v>23</v>
      </c>
      <c r="K90" s="12" t="s">
        <v>24</v>
      </c>
      <c r="L90" s="12" t="s">
        <v>25</v>
      </c>
      <c r="M90" s="12" t="s">
        <v>26</v>
      </c>
      <c r="N90" s="4"/>
      <c r="O90" s="3"/>
    </row>
    <row r="91" spans="1:15" hidden="1" x14ac:dyDescent="0.25">
      <c r="A91" s="213"/>
      <c r="B91" s="45" t="s">
        <v>691</v>
      </c>
      <c r="C91" s="66">
        <v>970</v>
      </c>
      <c r="D91" s="23">
        <v>0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4">
        <v>0</v>
      </c>
      <c r="N91" s="32" t="s">
        <v>614</v>
      </c>
      <c r="O91" s="3"/>
    </row>
    <row r="92" spans="1:15" hidden="1" x14ac:dyDescent="0.25">
      <c r="A92" s="213"/>
      <c r="B92" s="67" t="s">
        <v>617</v>
      </c>
      <c r="C92" s="68"/>
      <c r="D92" s="37"/>
      <c r="E92" s="37"/>
      <c r="F92" s="37"/>
      <c r="G92" s="37"/>
      <c r="H92" s="37"/>
      <c r="I92" s="37"/>
      <c r="J92" s="37"/>
      <c r="K92" s="37"/>
      <c r="L92" s="37"/>
      <c r="M92" s="62"/>
      <c r="N92" s="32" t="s">
        <v>614</v>
      </c>
      <c r="O92" s="3"/>
    </row>
    <row r="93" spans="1:15" hidden="1" x14ac:dyDescent="0.25">
      <c r="A93" s="213"/>
      <c r="B93" s="67" t="s">
        <v>618</v>
      </c>
      <c r="C93" s="69">
        <v>971</v>
      </c>
      <c r="D93" s="21">
        <v>0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2">
        <v>0</v>
      </c>
      <c r="N93" s="32" t="s">
        <v>614</v>
      </c>
      <c r="O93" s="3"/>
    </row>
    <row r="94" spans="1:15" hidden="1" x14ac:dyDescent="0.25">
      <c r="A94" s="213"/>
      <c r="B94" s="67" t="s">
        <v>620</v>
      </c>
      <c r="C94" s="70">
        <v>972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4">
        <v>0</v>
      </c>
      <c r="N94" s="32" t="s">
        <v>614</v>
      </c>
      <c r="O94" s="3"/>
    </row>
    <row r="95" spans="1:15" hidden="1" x14ac:dyDescent="0.25">
      <c r="A95" s="213"/>
      <c r="B95" s="67" t="s">
        <v>622</v>
      </c>
      <c r="C95" s="70">
        <v>973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4">
        <v>0</v>
      </c>
      <c r="N95" s="32" t="s">
        <v>614</v>
      </c>
      <c r="O95" s="3"/>
    </row>
    <row r="96" spans="1:15" hidden="1" x14ac:dyDescent="0.25">
      <c r="A96" s="213"/>
      <c r="B96" s="67" t="s">
        <v>624</v>
      </c>
      <c r="C96" s="70">
        <v>974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4">
        <v>0</v>
      </c>
      <c r="N96" s="32" t="s">
        <v>614</v>
      </c>
      <c r="O96" s="3"/>
    </row>
    <row r="97" spans="1:15" hidden="1" x14ac:dyDescent="0.25">
      <c r="A97" s="213"/>
      <c r="B97" s="67" t="s">
        <v>626</v>
      </c>
      <c r="C97" s="70">
        <v>975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4">
        <v>0</v>
      </c>
      <c r="N97" s="32" t="s">
        <v>614</v>
      </c>
      <c r="O97" s="3"/>
    </row>
    <row r="98" spans="1:15" ht="22.5" hidden="1" x14ac:dyDescent="0.25">
      <c r="A98" s="213"/>
      <c r="B98" s="67" t="s">
        <v>628</v>
      </c>
      <c r="C98" s="70">
        <v>976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4">
        <v>0</v>
      </c>
      <c r="N98" s="32" t="s">
        <v>614</v>
      </c>
      <c r="O98" s="3"/>
    </row>
    <row r="99" spans="1:15" ht="22.5" hidden="1" x14ac:dyDescent="0.25">
      <c r="A99" s="213"/>
      <c r="B99" s="67" t="s">
        <v>630</v>
      </c>
      <c r="C99" s="70">
        <v>977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4">
        <v>0</v>
      </c>
      <c r="N99" s="32" t="s">
        <v>614</v>
      </c>
      <c r="O99" s="3"/>
    </row>
    <row r="100" spans="1:15" hidden="1" x14ac:dyDescent="0.25">
      <c r="A100" s="213"/>
      <c r="B100" s="67" t="s">
        <v>632</v>
      </c>
      <c r="C100" s="70">
        <v>978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4">
        <v>0</v>
      </c>
      <c r="N100" s="32" t="s">
        <v>614</v>
      </c>
      <c r="O100" s="3"/>
    </row>
    <row r="101" spans="1:15" ht="33.75" hidden="1" x14ac:dyDescent="0.25">
      <c r="A101" s="213"/>
      <c r="B101" s="71" t="s">
        <v>634</v>
      </c>
      <c r="C101" s="70">
        <v>979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4">
        <v>0</v>
      </c>
      <c r="N101" s="32" t="s">
        <v>614</v>
      </c>
      <c r="O101" s="3"/>
    </row>
    <row r="102" spans="1:15" hidden="1" x14ac:dyDescent="0.25">
      <c r="A102" s="213"/>
      <c r="B102" s="45" t="s">
        <v>692</v>
      </c>
      <c r="C102" s="72">
        <v>980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4">
        <v>0</v>
      </c>
      <c r="N102" s="32" t="s">
        <v>614</v>
      </c>
      <c r="O102" s="3"/>
    </row>
    <row r="103" spans="1:15" hidden="1" x14ac:dyDescent="0.25">
      <c r="A103" s="213"/>
      <c r="B103" s="67" t="s">
        <v>617</v>
      </c>
      <c r="C103" s="68"/>
      <c r="D103" s="37"/>
      <c r="E103" s="37"/>
      <c r="F103" s="37"/>
      <c r="G103" s="37"/>
      <c r="H103" s="37"/>
      <c r="I103" s="37"/>
      <c r="J103" s="37"/>
      <c r="K103" s="37"/>
      <c r="L103" s="37"/>
      <c r="M103" s="62"/>
      <c r="N103" s="32" t="s">
        <v>614</v>
      </c>
      <c r="O103" s="3"/>
    </row>
    <row r="104" spans="1:15" hidden="1" x14ac:dyDescent="0.25">
      <c r="A104" s="213"/>
      <c r="B104" s="67" t="s">
        <v>618</v>
      </c>
      <c r="C104" s="69">
        <v>981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2">
        <v>0</v>
      </c>
      <c r="N104" s="32" t="s">
        <v>614</v>
      </c>
      <c r="O104" s="3"/>
    </row>
    <row r="105" spans="1:15" hidden="1" x14ac:dyDescent="0.25">
      <c r="A105" s="213"/>
      <c r="B105" s="67" t="s">
        <v>620</v>
      </c>
      <c r="C105" s="70">
        <v>982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4">
        <v>0</v>
      </c>
      <c r="N105" s="32" t="s">
        <v>614</v>
      </c>
      <c r="O105" s="3"/>
    </row>
    <row r="106" spans="1:15" hidden="1" x14ac:dyDescent="0.25">
      <c r="A106" s="213"/>
      <c r="B106" s="67" t="s">
        <v>622</v>
      </c>
      <c r="C106" s="70">
        <v>983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4">
        <v>0</v>
      </c>
      <c r="N106" s="32" t="s">
        <v>614</v>
      </c>
      <c r="O106" s="3"/>
    </row>
    <row r="107" spans="1:15" hidden="1" x14ac:dyDescent="0.25">
      <c r="A107" s="213"/>
      <c r="B107" s="67" t="s">
        <v>624</v>
      </c>
      <c r="C107" s="70">
        <v>984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4">
        <v>0</v>
      </c>
      <c r="N107" s="32" t="s">
        <v>614</v>
      </c>
      <c r="O107" s="3"/>
    </row>
    <row r="108" spans="1:15" hidden="1" x14ac:dyDescent="0.25">
      <c r="A108" s="213"/>
      <c r="B108" s="67" t="s">
        <v>626</v>
      </c>
      <c r="C108" s="70">
        <v>985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4">
        <v>0</v>
      </c>
      <c r="N108" s="32" t="s">
        <v>614</v>
      </c>
      <c r="O108" s="3"/>
    </row>
    <row r="109" spans="1:15" ht="22.5" hidden="1" x14ac:dyDescent="0.25">
      <c r="A109" s="213"/>
      <c r="B109" s="67" t="s">
        <v>628</v>
      </c>
      <c r="C109" s="70">
        <v>986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4">
        <v>0</v>
      </c>
      <c r="N109" s="32" t="s">
        <v>614</v>
      </c>
      <c r="O109" s="3"/>
    </row>
    <row r="110" spans="1:15" ht="22.5" hidden="1" x14ac:dyDescent="0.25">
      <c r="A110" s="213"/>
      <c r="B110" s="67" t="s">
        <v>630</v>
      </c>
      <c r="C110" s="70">
        <v>987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4">
        <v>0</v>
      </c>
      <c r="N110" s="32" t="s">
        <v>614</v>
      </c>
      <c r="O110" s="3"/>
    </row>
    <row r="111" spans="1:15" hidden="1" x14ac:dyDescent="0.25">
      <c r="A111" s="213"/>
      <c r="B111" s="67" t="s">
        <v>632</v>
      </c>
      <c r="C111" s="70">
        <v>988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4">
        <v>0</v>
      </c>
      <c r="N111" s="32" t="s">
        <v>614</v>
      </c>
      <c r="O111" s="3"/>
    </row>
    <row r="112" spans="1:15" ht="33.75" hidden="1" x14ac:dyDescent="0.25">
      <c r="A112" s="213"/>
      <c r="B112" s="71" t="s">
        <v>634</v>
      </c>
      <c r="C112" s="73">
        <v>989</v>
      </c>
      <c r="D112" s="47">
        <v>0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8">
        <v>0</v>
      </c>
      <c r="N112" s="32" t="s">
        <v>614</v>
      </c>
      <c r="O112" s="3"/>
    </row>
    <row r="113" spans="1:15" ht="12.95" customHeight="1" x14ac:dyDescent="0.25">
      <c r="A113" s="27"/>
      <c r="B113" s="27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3"/>
      <c r="O113" s="3"/>
    </row>
    <row r="114" spans="1:15" ht="12.95" customHeight="1" x14ac:dyDescent="0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3"/>
      <c r="O114" s="3"/>
    </row>
    <row r="115" spans="1:15" ht="33.6" customHeight="1" x14ac:dyDescent="0.25">
      <c r="A115" s="212" t="s">
        <v>609</v>
      </c>
      <c r="B115" s="194" t="s">
        <v>3</v>
      </c>
      <c r="C115" s="194" t="s">
        <v>1</v>
      </c>
      <c r="D115" s="192" t="s">
        <v>610</v>
      </c>
      <c r="E115" s="193"/>
      <c r="F115" s="193"/>
      <c r="G115" s="193"/>
      <c r="H115" s="193"/>
      <c r="I115" s="193"/>
      <c r="J115" s="193"/>
      <c r="K115" s="193"/>
      <c r="L115" s="193"/>
      <c r="M115" s="192" t="s">
        <v>611</v>
      </c>
      <c r="N115" s="4"/>
      <c r="O115" s="3"/>
    </row>
    <row r="116" spans="1:15" ht="85.7" customHeight="1" x14ac:dyDescent="0.25">
      <c r="A116" s="213"/>
      <c r="B116" s="195"/>
      <c r="C116" s="195"/>
      <c r="D116" s="29" t="s">
        <v>6</v>
      </c>
      <c r="E116" s="28" t="s">
        <v>7</v>
      </c>
      <c r="F116" s="28" t="s">
        <v>8</v>
      </c>
      <c r="G116" s="28" t="s">
        <v>9</v>
      </c>
      <c r="H116" s="28" t="s">
        <v>10</v>
      </c>
      <c r="I116" s="28" t="s">
        <v>11</v>
      </c>
      <c r="J116" s="28" t="s">
        <v>12</v>
      </c>
      <c r="K116" s="28" t="s">
        <v>13</v>
      </c>
      <c r="L116" s="29" t="s">
        <v>14</v>
      </c>
      <c r="M116" s="193"/>
      <c r="N116" s="4"/>
      <c r="O116" s="3"/>
    </row>
    <row r="117" spans="1:15" ht="12.95" customHeight="1" x14ac:dyDescent="0.25">
      <c r="A117" s="213"/>
      <c r="B117" s="11" t="s">
        <v>15</v>
      </c>
      <c r="C117" s="12" t="s">
        <v>16</v>
      </c>
      <c r="D117" s="12" t="s">
        <v>17</v>
      </c>
      <c r="E117" s="12" t="s">
        <v>18</v>
      </c>
      <c r="F117" s="12" t="s">
        <v>19</v>
      </c>
      <c r="G117" s="12" t="s">
        <v>20</v>
      </c>
      <c r="H117" s="12" t="s">
        <v>21</v>
      </c>
      <c r="I117" s="12" t="s">
        <v>22</v>
      </c>
      <c r="J117" s="12" t="s">
        <v>23</v>
      </c>
      <c r="K117" s="12" t="s">
        <v>24</v>
      </c>
      <c r="L117" s="12" t="s">
        <v>25</v>
      </c>
      <c r="M117" s="12" t="s">
        <v>26</v>
      </c>
      <c r="N117" s="4"/>
      <c r="O117" s="3"/>
    </row>
    <row r="118" spans="1:15" ht="21" hidden="1" x14ac:dyDescent="0.25">
      <c r="A118" s="213"/>
      <c r="B118" s="65" t="s">
        <v>693</v>
      </c>
      <c r="C118" s="74" t="s">
        <v>694</v>
      </c>
      <c r="D118" s="23">
        <v>0</v>
      </c>
      <c r="E118" s="23">
        <v>0</v>
      </c>
      <c r="F118" s="23">
        <v>0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  <c r="M118" s="24">
        <v>0</v>
      </c>
      <c r="N118" s="32" t="s">
        <v>614</v>
      </c>
      <c r="O118" s="3"/>
    </row>
    <row r="119" spans="1:15" hidden="1" x14ac:dyDescent="0.25">
      <c r="A119" s="213"/>
      <c r="B119" s="75" t="s">
        <v>617</v>
      </c>
      <c r="C119" s="76"/>
      <c r="D119" s="37"/>
      <c r="E119" s="37"/>
      <c r="F119" s="37"/>
      <c r="G119" s="37"/>
      <c r="H119" s="37"/>
      <c r="I119" s="37"/>
      <c r="J119" s="37"/>
      <c r="K119" s="37"/>
      <c r="L119" s="37"/>
      <c r="M119" s="62"/>
      <c r="N119" s="32" t="s">
        <v>614</v>
      </c>
      <c r="O119" s="3"/>
    </row>
    <row r="120" spans="1:15" hidden="1" x14ac:dyDescent="0.25">
      <c r="A120" s="213"/>
      <c r="B120" s="75" t="s">
        <v>618</v>
      </c>
      <c r="C120" s="77" t="s">
        <v>695</v>
      </c>
      <c r="D120" s="21">
        <v>0</v>
      </c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2">
        <v>0</v>
      </c>
      <c r="N120" s="32" t="s">
        <v>614</v>
      </c>
      <c r="O120" s="3"/>
    </row>
    <row r="121" spans="1:15" hidden="1" x14ac:dyDescent="0.25">
      <c r="A121" s="213"/>
      <c r="B121" s="75" t="s">
        <v>620</v>
      </c>
      <c r="C121" s="78" t="s">
        <v>696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4">
        <v>0</v>
      </c>
      <c r="N121" s="32" t="s">
        <v>614</v>
      </c>
      <c r="O121" s="3"/>
    </row>
    <row r="122" spans="1:15" hidden="1" x14ac:dyDescent="0.25">
      <c r="A122" s="213"/>
      <c r="B122" s="75" t="s">
        <v>622</v>
      </c>
      <c r="C122" s="78" t="s">
        <v>697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4">
        <v>0</v>
      </c>
      <c r="N122" s="32" t="s">
        <v>614</v>
      </c>
      <c r="O122" s="3"/>
    </row>
    <row r="123" spans="1:15" hidden="1" x14ac:dyDescent="0.25">
      <c r="A123" s="213"/>
      <c r="B123" s="75" t="s">
        <v>624</v>
      </c>
      <c r="C123" s="78" t="s">
        <v>698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4">
        <v>0</v>
      </c>
      <c r="N123" s="32" t="s">
        <v>614</v>
      </c>
      <c r="O123" s="3"/>
    </row>
    <row r="124" spans="1:15" hidden="1" x14ac:dyDescent="0.25">
      <c r="A124" s="213"/>
      <c r="B124" s="75" t="s">
        <v>626</v>
      </c>
      <c r="C124" s="78" t="s">
        <v>699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4">
        <v>0</v>
      </c>
      <c r="N124" s="32" t="s">
        <v>614</v>
      </c>
      <c r="O124" s="3"/>
    </row>
    <row r="125" spans="1:15" ht="22.5" hidden="1" x14ac:dyDescent="0.25">
      <c r="A125" s="213"/>
      <c r="B125" s="75" t="s">
        <v>628</v>
      </c>
      <c r="C125" s="78" t="s">
        <v>700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4">
        <v>0</v>
      </c>
      <c r="N125" s="32" t="s">
        <v>614</v>
      </c>
      <c r="O125" s="3"/>
    </row>
    <row r="126" spans="1:15" ht="22.5" hidden="1" x14ac:dyDescent="0.25">
      <c r="A126" s="213"/>
      <c r="B126" s="75" t="s">
        <v>630</v>
      </c>
      <c r="C126" s="78" t="s">
        <v>701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4">
        <v>0</v>
      </c>
      <c r="N126" s="32" t="s">
        <v>614</v>
      </c>
      <c r="O126" s="3"/>
    </row>
    <row r="127" spans="1:15" hidden="1" x14ac:dyDescent="0.25">
      <c r="A127" s="213"/>
      <c r="B127" s="75" t="s">
        <v>632</v>
      </c>
      <c r="C127" s="78" t="s">
        <v>702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4">
        <v>0</v>
      </c>
      <c r="N127" s="32" t="s">
        <v>614</v>
      </c>
      <c r="O127" s="3"/>
    </row>
    <row r="128" spans="1:15" ht="33.75" hidden="1" x14ac:dyDescent="0.25">
      <c r="A128" s="213"/>
      <c r="B128" s="79" t="s">
        <v>634</v>
      </c>
      <c r="C128" s="80" t="s">
        <v>703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8">
        <v>0</v>
      </c>
      <c r="N128" s="32" t="s">
        <v>614</v>
      </c>
      <c r="O128" s="3"/>
    </row>
    <row r="129" spans="1:15" ht="15.9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x14ac:dyDescent="0.25">
      <c r="A130" s="5"/>
      <c r="B130" s="5" t="s">
        <v>704</v>
      </c>
      <c r="C130" s="202"/>
      <c r="D130" s="203"/>
      <c r="E130" s="10"/>
      <c r="F130" s="196" t="s">
        <v>705</v>
      </c>
      <c r="G130" s="197"/>
      <c r="H130" s="81"/>
      <c r="I130" s="8"/>
      <c r="J130" s="8"/>
      <c r="K130" s="8"/>
      <c r="L130" s="81"/>
      <c r="M130" s="81"/>
      <c r="N130" s="81"/>
      <c r="O130" s="81"/>
    </row>
    <row r="131" spans="1:15" ht="15" customHeight="1" x14ac:dyDescent="0.25">
      <c r="A131" s="6"/>
      <c r="B131" s="3"/>
      <c r="C131" s="200" t="s">
        <v>706</v>
      </c>
      <c r="D131" s="201"/>
      <c r="E131" s="10"/>
      <c r="F131" s="198" t="s">
        <v>707</v>
      </c>
      <c r="G131" s="199"/>
      <c r="H131" s="6"/>
      <c r="I131" s="8"/>
      <c r="J131" s="8"/>
      <c r="K131" s="8"/>
      <c r="L131" s="6"/>
      <c r="M131" s="6"/>
      <c r="N131" s="2"/>
      <c r="O131" s="2"/>
    </row>
    <row r="132" spans="1:15" ht="15" customHeight="1" x14ac:dyDescent="0.25">
      <c r="A132" s="6"/>
      <c r="B132" s="3"/>
      <c r="C132" s="7"/>
      <c r="D132" s="7"/>
      <c r="E132" s="10"/>
      <c r="F132" s="18"/>
      <c r="G132" s="18"/>
      <c r="H132" s="6"/>
      <c r="I132" s="8"/>
      <c r="J132" s="8"/>
      <c r="K132" s="8"/>
      <c r="L132" s="6"/>
      <c r="M132" s="6"/>
      <c r="N132" s="2"/>
      <c r="O132" s="2"/>
    </row>
    <row r="133" spans="1:15" ht="15" customHeight="1" x14ac:dyDescent="0.25">
      <c r="A133" s="3"/>
      <c r="B133" s="5" t="s">
        <v>708</v>
      </c>
      <c r="C133" s="204"/>
      <c r="D133" s="205"/>
      <c r="E133" s="10"/>
      <c r="F133" s="196" t="s">
        <v>709</v>
      </c>
      <c r="G133" s="197"/>
      <c r="H133" s="6"/>
      <c r="I133" s="6"/>
      <c r="J133" s="6"/>
      <c r="K133" s="6"/>
      <c r="L133" s="6"/>
      <c r="M133" s="6"/>
      <c r="N133" s="6"/>
      <c r="O133" s="6"/>
    </row>
    <row r="134" spans="1:15" ht="10.5" customHeight="1" x14ac:dyDescent="0.25">
      <c r="A134" s="5"/>
      <c r="B134" s="3"/>
      <c r="C134" s="200" t="s">
        <v>706</v>
      </c>
      <c r="D134" s="201"/>
      <c r="E134" s="10"/>
      <c r="F134" s="198" t="s">
        <v>707</v>
      </c>
      <c r="G134" s="199"/>
      <c r="H134" s="6"/>
      <c r="I134" s="6"/>
      <c r="J134" s="6"/>
      <c r="K134" s="6"/>
      <c r="L134" s="6"/>
      <c r="M134" s="6"/>
      <c r="N134" s="6"/>
      <c r="O134" s="6"/>
    </row>
    <row r="135" spans="1:15" ht="14.1" customHeight="1" x14ac:dyDescent="0.25">
      <c r="A135" s="5"/>
      <c r="B135" s="3"/>
      <c r="C135" s="5"/>
      <c r="D135" s="8"/>
      <c r="E135" s="10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0.5" customHeight="1" x14ac:dyDescent="0.25">
      <c r="A136" s="5"/>
      <c r="B136" s="6"/>
      <c r="C136" s="6"/>
      <c r="D136" s="8"/>
      <c r="E136" s="8"/>
      <c r="F136" s="8"/>
      <c r="G136" s="8"/>
      <c r="H136" s="6"/>
      <c r="I136" s="6"/>
      <c r="J136" s="6"/>
      <c r="K136" s="6"/>
      <c r="L136" s="6"/>
      <c r="M136" s="6"/>
      <c r="N136" s="6"/>
      <c r="O136" s="6"/>
    </row>
    <row r="137" spans="1:15" ht="15.75" customHeight="1" x14ac:dyDescent="0.25">
      <c r="A137" s="3"/>
      <c r="B137" s="5" t="s">
        <v>710</v>
      </c>
      <c r="C137" s="6"/>
      <c r="D137" s="8"/>
      <c r="E137" s="8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2.95" customHeight="1" x14ac:dyDescent="0.25">
      <c r="A138" s="5"/>
      <c r="B138" s="5"/>
      <c r="C138" s="5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2.95" customHeight="1" x14ac:dyDescent="0.25">
      <c r="A139" s="5"/>
      <c r="B139" s="5"/>
      <c r="C139" s="5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3"/>
      <c r="O139" s="3"/>
    </row>
    <row r="140" spans="1:15" hidden="1" x14ac:dyDescent="0.25">
      <c r="A140" s="82" t="s">
        <v>614</v>
      </c>
      <c r="B140" s="82"/>
      <c r="C140" s="82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3"/>
      <c r="O140" s="3"/>
    </row>
    <row r="141" spans="1:15" hidden="1" x14ac:dyDescent="0.25">
      <c r="A141" s="206" t="s">
        <v>614</v>
      </c>
      <c r="B141" s="207"/>
      <c r="C141" s="207"/>
      <c r="D141" s="207"/>
      <c r="E141" s="207"/>
      <c r="F141" s="207"/>
      <c r="G141" s="207"/>
      <c r="H141" s="207"/>
      <c r="I141" s="207"/>
      <c r="J141" s="207"/>
      <c r="K141" s="207"/>
      <c r="L141" s="207"/>
      <c r="M141" s="207"/>
      <c r="N141" s="4"/>
      <c r="O141" s="3"/>
    </row>
    <row r="142" spans="1:15" hidden="1" x14ac:dyDescent="0.25">
      <c r="A142" s="84" t="s">
        <v>614</v>
      </c>
      <c r="B142" s="84"/>
      <c r="C142" s="84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3"/>
      <c r="O142" s="3"/>
    </row>
  </sheetData>
  <mergeCells count="34">
    <mergeCell ref="A141:M141"/>
    <mergeCell ref="A3:A28"/>
    <mergeCell ref="A32:A56"/>
    <mergeCell ref="B32:B33"/>
    <mergeCell ref="C32:C33"/>
    <mergeCell ref="A60:A84"/>
    <mergeCell ref="B60:B61"/>
    <mergeCell ref="C60:C61"/>
    <mergeCell ref="A88:A112"/>
    <mergeCell ref="B88:B89"/>
    <mergeCell ref="C88:C89"/>
    <mergeCell ref="A115:A128"/>
    <mergeCell ref="B115:B116"/>
    <mergeCell ref="C115:C116"/>
    <mergeCell ref="F130:G130"/>
    <mergeCell ref="F131:G131"/>
    <mergeCell ref="F133:G133"/>
    <mergeCell ref="F134:G134"/>
    <mergeCell ref="C134:D134"/>
    <mergeCell ref="C130:D130"/>
    <mergeCell ref="C131:D131"/>
    <mergeCell ref="C133:D133"/>
    <mergeCell ref="D60:L60"/>
    <mergeCell ref="M60:M61"/>
    <mergeCell ref="D88:L88"/>
    <mergeCell ref="M88:M89"/>
    <mergeCell ref="D115:L115"/>
    <mergeCell ref="M115:M116"/>
    <mergeCell ref="M3:M4"/>
    <mergeCell ref="B3:B4"/>
    <mergeCell ref="C3:C4"/>
    <mergeCell ref="D3:L3"/>
    <mergeCell ref="D32:L32"/>
    <mergeCell ref="M32:M33"/>
  </mergeCells>
  <pageMargins left="0.74791660000000004" right="0.74791660000000004" top="0.59027779999999996" bottom="0.39374999999999999" header="0.51180550000000002" footer="0.51180550000000002"/>
  <pageSetup paperSize="9" fitToHeight="0" orientation="portrait"/>
  <rowBreaks count="3" manualBreakCount="3">
    <brk id="29" man="1"/>
    <brk id="57" man="1"/>
    <brk id="8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A8A240B-3A7C-4925-A9E8-A9578304618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rf_12</dc:creator>
  <cp:lastModifiedBy>rf_07</cp:lastModifiedBy>
  <cp:lastPrinted>2020-07-16T07:24:03Z</cp:lastPrinted>
  <dcterms:created xsi:type="dcterms:W3CDTF">2020-07-13T13:13:13Z</dcterms:created>
  <dcterms:modified xsi:type="dcterms:W3CDTF">2020-07-16T11:47:09Z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0503317G_20160101_3.xlsx</vt:lpwstr>
  </property>
  <property fmtid="{D5CDD505-2E9C-101B-9397-08002B2CF9AE}" pid="3" name="Название отчета">
    <vt:lpwstr>0503317G_20160101_3.xlsx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19.2.0.246728203</vt:lpwstr>
  </property>
  <property fmtid="{D5CDD505-2E9C-101B-9397-08002B2CF9AE}" pid="6" name="Тип сервера">
    <vt:lpwstr>MSSQL</vt:lpwstr>
  </property>
  <property fmtid="{D5CDD505-2E9C-101B-9397-08002B2CF9AE}" pid="7" name="Сервер">
    <vt:lpwstr>dbsrv\svks</vt:lpwstr>
  </property>
  <property fmtid="{D5CDD505-2E9C-101B-9397-08002B2CF9AE}" pid="8" name="База">
    <vt:lpwstr>svodsm</vt:lpwstr>
  </property>
  <property fmtid="{D5CDD505-2E9C-101B-9397-08002B2CF9AE}" pid="9" name="Пользователь">
    <vt:lpwstr>m64012b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