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7495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Доходы!$10:$12</definedName>
    <definedName name="_xlnm.Print_Titles" localSheetId="2">Источники!$2:$12</definedName>
    <definedName name="_xlnm.Print_Titles" localSheetId="1">Расходы!$10:$12</definedName>
    <definedName name="_xlnm.Print_Area" localSheetId="1">Расходы!$A$1:$J$213</definedName>
  </definedNames>
  <calcPr calcId="144525"/>
</workbook>
</file>

<file path=xl/calcChain.xml><?xml version="1.0" encoding="utf-8"?>
<calcChain xmlns="http://schemas.openxmlformats.org/spreadsheetml/2006/main">
  <c r="G15" i="4" l="1"/>
  <c r="G16" i="4"/>
  <c r="G17" i="4"/>
  <c r="G25" i="4"/>
  <c r="G26" i="4"/>
  <c r="G27" i="4"/>
  <c r="G30" i="4"/>
  <c r="G31" i="4"/>
  <c r="G32" i="4"/>
  <c r="G33" i="4"/>
  <c r="G34" i="4"/>
  <c r="G35" i="4"/>
  <c r="G36" i="4"/>
  <c r="G37" i="4"/>
  <c r="G38" i="4"/>
  <c r="G39" i="4"/>
  <c r="G40" i="4"/>
  <c r="G41" i="4"/>
  <c r="H41" i="4" s="1"/>
  <c r="E16" i="4"/>
  <c r="E19" i="4"/>
  <c r="E20" i="4"/>
  <c r="E21" i="4"/>
  <c r="E22" i="4"/>
  <c r="E23" i="4"/>
  <c r="E24" i="4"/>
  <c r="E30" i="4"/>
  <c r="E31" i="4"/>
  <c r="E32" i="4"/>
  <c r="E33" i="4"/>
  <c r="E34" i="4"/>
  <c r="E35" i="4"/>
  <c r="E36" i="4"/>
  <c r="E37" i="4"/>
  <c r="E38" i="4"/>
  <c r="E39" i="4"/>
  <c r="E40" i="4"/>
  <c r="E41" i="4"/>
  <c r="G13" i="4"/>
  <c r="H13" i="4" s="1"/>
  <c r="E13" i="4"/>
  <c r="E211" i="3"/>
  <c r="E212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51" i="3"/>
  <c r="G52" i="3"/>
  <c r="G53" i="3"/>
  <c r="G54" i="3"/>
  <c r="G55" i="3"/>
  <c r="G56" i="3"/>
  <c r="G57" i="3"/>
  <c r="G58" i="3"/>
  <c r="G59" i="3"/>
  <c r="G67" i="3"/>
  <c r="G68" i="3"/>
  <c r="G69" i="3"/>
  <c r="G70" i="3"/>
  <c r="G71" i="3"/>
  <c r="G72" i="3"/>
  <c r="G73" i="3"/>
  <c r="G74" i="3"/>
  <c r="G76" i="3"/>
  <c r="G77" i="3"/>
  <c r="G78" i="3"/>
  <c r="G80" i="3"/>
  <c r="G81" i="3"/>
  <c r="G82" i="3"/>
  <c r="G83" i="3"/>
  <c r="G84" i="3"/>
  <c r="G85" i="3"/>
  <c r="G91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6" i="3"/>
  <c r="G117" i="3"/>
  <c r="G118" i="3"/>
  <c r="G119" i="3"/>
  <c r="G120" i="3"/>
  <c r="G122" i="3"/>
  <c r="G126" i="3"/>
  <c r="G127" i="3"/>
  <c r="G128" i="3"/>
  <c r="G130" i="3"/>
  <c r="G131" i="3"/>
  <c r="I131" i="3" s="1"/>
  <c r="G132" i="3"/>
  <c r="G133" i="3"/>
  <c r="G134" i="3"/>
  <c r="G135" i="3"/>
  <c r="I135" i="3" s="1"/>
  <c r="G136" i="3"/>
  <c r="G137" i="3"/>
  <c r="G138" i="3"/>
  <c r="G142" i="3"/>
  <c r="G143" i="3"/>
  <c r="G144" i="3"/>
  <c r="G145" i="3"/>
  <c r="G147" i="3"/>
  <c r="I147" i="3" s="1"/>
  <c r="G148" i="3"/>
  <c r="G149" i="3"/>
  <c r="G150" i="3"/>
  <c r="G151" i="3"/>
  <c r="I151" i="3" s="1"/>
  <c r="G152" i="3"/>
  <c r="G153" i="3"/>
  <c r="G154" i="3"/>
  <c r="G155" i="3"/>
  <c r="I155" i="3" s="1"/>
  <c r="G156" i="3"/>
  <c r="G160" i="3"/>
  <c r="G161" i="3"/>
  <c r="G162" i="3"/>
  <c r="I162" i="3" s="1"/>
  <c r="G163" i="3"/>
  <c r="G164" i="3"/>
  <c r="G165" i="3"/>
  <c r="G166" i="3"/>
  <c r="I166" i="3" s="1"/>
  <c r="G167" i="3"/>
  <c r="G168" i="3"/>
  <c r="G169" i="3"/>
  <c r="G170" i="3"/>
  <c r="I170" i="3" s="1"/>
  <c r="G171" i="3"/>
  <c r="G172" i="3"/>
  <c r="G173" i="3"/>
  <c r="G174" i="3"/>
  <c r="I174" i="3" s="1"/>
  <c r="G175" i="3"/>
  <c r="G176" i="3"/>
  <c r="G177" i="3"/>
  <c r="G178" i="3"/>
  <c r="I178" i="3" s="1"/>
  <c r="G179" i="3"/>
  <c r="G180" i="3"/>
  <c r="G181" i="3"/>
  <c r="G182" i="3"/>
  <c r="I182" i="3" s="1"/>
  <c r="G183" i="3"/>
  <c r="G184" i="3"/>
  <c r="G185" i="3"/>
  <c r="G186" i="3"/>
  <c r="I186" i="3" s="1"/>
  <c r="G187" i="3"/>
  <c r="G188" i="3"/>
  <c r="G189" i="3"/>
  <c r="G190" i="3"/>
  <c r="I190" i="3" s="1"/>
  <c r="G191" i="3"/>
  <c r="G192" i="3"/>
  <c r="G193" i="3"/>
  <c r="G194" i="3"/>
  <c r="I194" i="3" s="1"/>
  <c r="G195" i="3"/>
  <c r="G196" i="3"/>
  <c r="G197" i="3"/>
  <c r="G198" i="3"/>
  <c r="I198" i="3" s="1"/>
  <c r="G199" i="3"/>
  <c r="G200" i="3"/>
  <c r="G201" i="3"/>
  <c r="G202" i="3"/>
  <c r="I202" i="3" s="1"/>
  <c r="G203" i="3"/>
  <c r="G204" i="3"/>
  <c r="G205" i="3"/>
  <c r="G206" i="3"/>
  <c r="I206" i="3" s="1"/>
  <c r="G207" i="3"/>
  <c r="G208" i="3"/>
  <c r="G209" i="3"/>
  <c r="G210" i="3"/>
  <c r="I210" i="3" s="1"/>
  <c r="G212" i="3"/>
  <c r="G1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13" i="3"/>
  <c r="I13" i="3" s="1"/>
  <c r="H39" i="4" l="1"/>
  <c r="H35" i="4"/>
  <c r="H31" i="4"/>
  <c r="H37" i="4"/>
  <c r="H33" i="4"/>
  <c r="H40" i="4"/>
  <c r="H36" i="4"/>
  <c r="H32" i="4"/>
  <c r="H38" i="4"/>
  <c r="H34" i="4"/>
  <c r="H30" i="4"/>
  <c r="I142" i="3"/>
  <c r="I126" i="3"/>
  <c r="I118" i="3"/>
  <c r="I109" i="3"/>
  <c r="I105" i="3"/>
  <c r="I101" i="3"/>
  <c r="I97" i="3"/>
  <c r="I84" i="3"/>
  <c r="I80" i="3"/>
  <c r="I74" i="3"/>
  <c r="I70" i="3"/>
  <c r="I30" i="3"/>
  <c r="I26" i="3"/>
  <c r="I22" i="3"/>
  <c r="I18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3" i="3"/>
  <c r="I149" i="3"/>
  <c r="I144" i="3"/>
  <c r="I137" i="3"/>
  <c r="I133" i="3"/>
  <c r="I128" i="3"/>
  <c r="I120" i="3"/>
  <c r="I116" i="3"/>
  <c r="I107" i="3"/>
  <c r="I103" i="3"/>
  <c r="I99" i="3"/>
  <c r="I91" i="3"/>
  <c r="I82" i="3"/>
  <c r="I77" i="3"/>
  <c r="I72" i="3"/>
  <c r="I68" i="3"/>
  <c r="I57" i="3"/>
  <c r="I53" i="3"/>
  <c r="I45" i="3"/>
  <c r="I41" i="3"/>
  <c r="I37" i="3"/>
  <c r="I33" i="3"/>
  <c r="I28" i="3"/>
  <c r="I24" i="3"/>
  <c r="I20" i="3"/>
  <c r="I16" i="3"/>
  <c r="I212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6" i="3"/>
  <c r="I152" i="3"/>
  <c r="I148" i="3"/>
  <c r="I143" i="3"/>
  <c r="I136" i="3"/>
  <c r="I132" i="3"/>
  <c r="I127" i="3"/>
  <c r="I119" i="3"/>
  <c r="I110" i="3"/>
  <c r="I106" i="3"/>
  <c r="I102" i="3"/>
  <c r="I98" i="3"/>
  <c r="I85" i="3"/>
  <c r="I81" i="3"/>
  <c r="I76" i="3"/>
  <c r="I71" i="3"/>
  <c r="I67" i="3"/>
  <c r="I56" i="3"/>
  <c r="I52" i="3"/>
  <c r="I44" i="3"/>
  <c r="I40" i="3"/>
  <c r="I36" i="3"/>
  <c r="I31" i="3"/>
  <c r="I27" i="3"/>
  <c r="I23" i="3"/>
  <c r="I19" i="3"/>
  <c r="I15" i="3"/>
  <c r="I59" i="3"/>
  <c r="I55" i="3"/>
  <c r="I51" i="3"/>
  <c r="I43" i="3"/>
  <c r="I39" i="3"/>
  <c r="I35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4" i="3"/>
  <c r="I150" i="3"/>
  <c r="I145" i="3"/>
  <c r="I138" i="3"/>
  <c r="I134" i="3"/>
  <c r="I130" i="3"/>
  <c r="I122" i="3"/>
  <c r="I117" i="3"/>
  <c r="I108" i="3"/>
  <c r="I104" i="3"/>
  <c r="I100" i="3"/>
  <c r="I96" i="3"/>
  <c r="I83" i="3"/>
  <c r="I78" i="3"/>
  <c r="I73" i="3"/>
  <c r="I69" i="3"/>
  <c r="I58" i="3"/>
  <c r="I54" i="3"/>
  <c r="I46" i="3"/>
  <c r="I42" i="3"/>
  <c r="I38" i="3"/>
  <c r="I34" i="3"/>
  <c r="I29" i="3"/>
  <c r="I25" i="3"/>
  <c r="I21" i="3"/>
  <c r="I17" i="3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101" i="2"/>
  <c r="G102" i="2"/>
  <c r="G103" i="2"/>
  <c r="G104" i="2"/>
  <c r="G105" i="2"/>
  <c r="G106" i="2"/>
  <c r="G107" i="2"/>
  <c r="G108" i="2"/>
  <c r="G109" i="2"/>
  <c r="G110" i="2"/>
  <c r="G117" i="2"/>
  <c r="G118" i="2"/>
  <c r="G119" i="2"/>
  <c r="G120" i="2"/>
  <c r="G121" i="2"/>
  <c r="G122" i="2"/>
  <c r="G123" i="2"/>
  <c r="G126" i="2"/>
  <c r="G127" i="2"/>
  <c r="G128" i="2"/>
  <c r="G129" i="2"/>
  <c r="G130" i="2"/>
  <c r="G131" i="2"/>
  <c r="G132" i="2"/>
  <c r="G133" i="2"/>
  <c r="G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50" i="2"/>
  <c r="E51" i="2"/>
  <c r="E52" i="2"/>
  <c r="E53" i="2"/>
  <c r="H53" i="2" s="1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8" i="2"/>
  <c r="E98" i="2"/>
  <c r="E99" i="2"/>
  <c r="E100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" i="2"/>
  <c r="H44" i="2" l="1"/>
  <c r="H40" i="2"/>
  <c r="H36" i="2"/>
  <c r="H32" i="2"/>
  <c r="H28" i="2"/>
  <c r="H24" i="2"/>
  <c r="H20" i="2"/>
  <c r="H16" i="2"/>
  <c r="H26" i="2"/>
  <c r="H22" i="2"/>
  <c r="H18" i="2"/>
  <c r="H128" i="2"/>
  <c r="H108" i="2"/>
  <c r="H46" i="2"/>
  <c r="H42" i="2"/>
  <c r="H38" i="2"/>
  <c r="H34" i="2"/>
  <c r="H72" i="2"/>
  <c r="H68" i="2"/>
  <c r="H64" i="2"/>
  <c r="H60" i="2"/>
  <c r="H129" i="2"/>
  <c r="H109" i="2"/>
  <c r="H105" i="2"/>
  <c r="H78" i="2"/>
  <c r="H55" i="2"/>
  <c r="H51" i="2"/>
  <c r="H118" i="2"/>
  <c r="H73" i="2"/>
  <c r="H127" i="2"/>
  <c r="H121" i="2"/>
  <c r="H117" i="2"/>
  <c r="H107" i="2"/>
  <c r="H45" i="2"/>
  <c r="H41" i="2"/>
  <c r="H37" i="2"/>
  <c r="H33" i="2"/>
  <c r="H29" i="2"/>
  <c r="H25" i="2"/>
  <c r="H21" i="2"/>
  <c r="H17" i="2"/>
  <c r="H13" i="2"/>
  <c r="H130" i="2"/>
  <c r="H126" i="2"/>
  <c r="H120" i="2"/>
  <c r="H110" i="2"/>
  <c r="H106" i="2"/>
  <c r="H75" i="2"/>
  <c r="H71" i="2"/>
  <c r="H67" i="2"/>
  <c r="H63" i="2"/>
  <c r="H56" i="2"/>
  <c r="H52" i="2"/>
  <c r="H123" i="2"/>
  <c r="H119" i="2"/>
  <c r="H74" i="2"/>
  <c r="H70" i="2"/>
  <c r="H66" i="2"/>
  <c r="H62" i="2"/>
  <c r="H47" i="2"/>
  <c r="H43" i="2"/>
  <c r="H39" i="2"/>
  <c r="H35" i="2"/>
  <c r="H27" i="2"/>
  <c r="H23" i="2"/>
  <c r="H19" i="2"/>
  <c r="H15" i="2"/>
  <c r="H122" i="2"/>
  <c r="H69" i="2"/>
  <c r="H65" i="2"/>
  <c r="H61" i="2"/>
  <c r="H54" i="2"/>
  <c r="H50" i="2"/>
</calcChain>
</file>

<file path=xl/sharedStrings.xml><?xml version="1.0" encoding="utf-8"?>
<sst xmlns="http://schemas.openxmlformats.org/spreadsheetml/2006/main" count="1203" uniqueCount="607">
  <si>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</si>
  <si>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</si>
  <si>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</si>
  <si>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</si>
  <si>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</si>
  <si>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</si>
  <si>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</si>
  <si>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</si>
  <si>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</si>
  <si>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</si>
  <si>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</si>
  <si>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</si>
  <si>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17</t>
  </si>
  <si>
    <t>19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</si>
  <si>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</si>
  <si>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</si>
  <si>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</si>
  <si>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</si>
  <si>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</si>
  <si>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</si>
  <si>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</si>
  <si>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</si>
  <si>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</si>
  <si>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</si>
  <si>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</si>
  <si>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</si>
  <si>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</si>
  <si>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</si>
  <si>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</si>
  <si>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</si>
  <si>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</si>
  <si>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</si>
  <si>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</si>
  <si>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</si>
  <si>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</si>
  <si>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</si>
  <si>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</si>
  <si>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</si>
  <si>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</si>
  <si>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</si>
  <si>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</si>
  <si>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</si>
  <si>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</si>
  <si>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</si>
  <si>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</si>
  <si>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</si>
  <si>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</si>
  <si>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</si>
  <si>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</si>
  <si>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</si>
  <si>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</si>
  <si>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</si>
  <si>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</si>
  <si>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</si>
  <si>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</si>
  <si>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</si>
  <si>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</si>
  <si>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</si>
  <si>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</si>
  <si>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</si>
  <si>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</si>
  <si>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</si>
  <si>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</si>
  <si>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</si>
  <si>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</si>
  <si>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</si>
  <si>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</si>
  <si>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</si>
  <si>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</si>
  <si>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</si>
  <si>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</si>
  <si>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</si>
  <si>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</si>
  <si>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</si>
  <si>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</si>
  <si>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</si>
  <si>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</si>
  <si>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</si>
  <si>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</si>
  <si>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</si>
  <si>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</si>
  <si>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</si>
  <si>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</si>
  <si>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</si>
  <si>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</si>
  <si>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</si>
  <si>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</si>
  <si>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</si>
  <si>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</si>
  <si>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</si>
  <si>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</si>
  <si>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</si>
  <si>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</si>
  <si>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</si>
  <si>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</si>
  <si>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</si>
  <si>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</si>
  <si>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</si>
  <si>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</si>
  <si>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</si>
  <si>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</si>
  <si>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</si>
  <si>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</si>
  <si>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</si>
  <si>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</si>
  <si>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</si>
  <si>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</si>
  <si>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</si>
  <si>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</si>
  <si>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</si>
  <si>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</si>
  <si>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</si>
  <si>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</si>
  <si>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</si>
  <si>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</si>
  <si>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</si>
  <si>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</si>
  <si>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</si>
  <si>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</si>
  <si>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</si>
  <si>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</si>
  <si>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</si>
  <si>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</si>
  <si>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</si>
  <si>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</si>
  <si>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</si>
  <si>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</si>
  <si>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</si>
  <si>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</si>
  <si>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</si>
  <si>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</si>
  <si>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</si>
  <si>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</si>
  <si>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</si>
  <si>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</si>
  <si>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</si>
  <si>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</si>
  <si>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</si>
  <si>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</si>
  <si>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</si>
  <si>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</si>
  <si>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</si>
  <si>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</si>
  <si>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</si>
  <si>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</si>
  <si>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</si>
  <si>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</si>
  <si>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</si>
  <si>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</si>
  <si>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</si>
  <si>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</si>
  <si>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</si>
  <si>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</si>
  <si>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</si>
  <si>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</si>
  <si>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</si>
  <si>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</si>
  <si>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</si>
  <si>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</si>
  <si>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</si>
  <si>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</si>
  <si>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</si>
  <si>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</si>
  <si>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</si>
  <si>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</si>
  <si>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</si>
  <si>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</si>
  <si>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</si>
  <si>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</si>
  <si>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</si>
  <si>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</si>
  <si>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</si>
  <si>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</si>
  <si>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</si>
  <si>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</si>
  <si>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</si>
  <si>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</si>
  <si>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</si>
  <si>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</si>
  <si>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</si>
  <si>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</si>
  <si>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</si>
  <si>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</si>
  <si>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</si>
  <si>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</si>
  <si>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</si>
  <si>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</si>
  <si>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</si>
  <si>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</si>
  <si>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</si>
  <si>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</si>
  <si>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</si>
  <si>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</si>
  <si>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</si>
  <si>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</si>
  <si>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</si>
  <si>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</si>
  <si>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</si>
  <si>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</si>
  <si>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</si>
  <si>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</si>
  <si>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</si>
  <si>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</si>
  <si>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</si>
  <si>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</si>
  <si>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</si>
  <si>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</si>
  <si>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</si>
  <si>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</si>
  <si>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000 2022004100 0000 150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</si>
  <si>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</si>
  <si>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000 2022004105 0000 150</t>
  </si>
  <si>
    <t xml:space="preserve">  Субсидии бюджетам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</si>
  <si>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 xml:space="preserve"> 000 2022525300 0000 150</t>
  </si>
  <si>
    <t xml:space="preserve">  Субсидии бюджетам муниципальных районов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</si>
  <si>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 xml:space="preserve"> 000 2022525305 0000 150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</si>
  <si>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</si>
  <si>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000 2022549100 0000 150</t>
  </si>
  <si>
    <t xml:space="preserve">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</si>
  <si>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</si>
  <si>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</si>
  <si>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</si>
  <si>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</si>
  <si>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</si>
  <si>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</si>
  <si>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</si>
  <si>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</si>
  <si>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</si>
  <si>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</si>
  <si>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</si>
  <si>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</si>
  <si>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</si>
  <si>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</si>
  <si>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</si>
  <si>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</si>
  <si>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</si>
  <si>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</si>
  <si>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</si>
  <si>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</si>
  <si>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</si>
  <si>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</si>
  <si>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</si>
  <si>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</si>
  <si>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</si>
  <si>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</si>
  <si>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</si>
  <si>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</si>
  <si>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</si>
  <si>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</si>
  <si>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</si>
  <si>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</si>
  <si>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</si>
  <si>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</si>
  <si>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</si>
  <si>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Форма 0503317  с.2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</si>
  <si>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</si>
  <si>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</si>
  <si>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</si>
  <si>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</si>
  <si>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</si>
  <si>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</si>
  <si>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</si>
  <si>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</si>
  <si>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</si>
  <si>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</si>
  <si>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</si>
  <si>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</si>
  <si>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</si>
  <si>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</si>
  <si>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</si>
  <si>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</si>
  <si>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</si>
  <si>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</si>
  <si>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</si>
  <si>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</si>
  <si>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</si>
  <si>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</si>
  <si>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</si>
  <si>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</si>
  <si>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</si>
  <si>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</si>
  <si>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</si>
  <si>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</si>
  <si>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</si>
  <si>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</si>
  <si>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</si>
  <si>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</si>
  <si>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</si>
  <si>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</si>
  <si>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</si>
  <si>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</si>
  <si>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</si>
  <si>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</si>
  <si>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</si>
  <si>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</si>
  <si>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</si>
  <si>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</si>
  <si>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</si>
  <si>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</si>
  <si>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</si>
  <si>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</si>
  <si>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</si>
  <si>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</si>
  <si>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</si>
  <si>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</si>
  <si>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000 0104 0000000000 850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</si>
  <si>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</si>
  <si>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</si>
  <si>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</si>
  <si>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</si>
  <si>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</si>
  <si>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</si>
  <si>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</si>
  <si>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</si>
  <si>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</si>
  <si>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</si>
  <si>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</si>
  <si>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</si>
  <si>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</si>
  <si>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</si>
  <si>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</si>
  <si>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</si>
  <si>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</si>
  <si>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</si>
  <si>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</si>
  <si>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</si>
  <si>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</si>
  <si>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</si>
  <si>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</si>
  <si>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</si>
  <si>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</si>
  <si>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</si>
  <si>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</si>
  <si>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</si>
  <si>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</si>
  <si>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</si>
  <si>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</si>
  <si>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</si>
  <si>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</si>
  <si>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</si>
  <si>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</si>
  <si>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</si>
  <si>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</si>
  <si>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</si>
  <si>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</si>
  <si>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</si>
  <si>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</si>
  <si>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</si>
  <si>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</si>
  <si>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</si>
  <si>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</si>
  <si>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</si>
  <si>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</si>
  <si>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</si>
  <si>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</si>
  <si>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</si>
  <si>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</si>
  <si>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</si>
  <si>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</si>
  <si>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</si>
  <si>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</si>
  <si>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</si>
  <si>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</si>
  <si>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</si>
  <si>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</si>
  <si>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</si>
  <si>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</si>
  <si>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</si>
  <si>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</si>
  <si>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</si>
  <si>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</si>
  <si>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</si>
  <si>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</si>
  <si>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</si>
  <si>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</si>
  <si>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</si>
  <si>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</si>
  <si>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</si>
  <si>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</si>
  <si>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</si>
  <si>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</si>
  <si>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</si>
  <si>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</si>
  <si>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</si>
  <si>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</si>
  <si>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</si>
  <si>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</si>
  <si>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</si>
  <si>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</si>
  <si>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</si>
  <si>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</si>
  <si>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</si>
  <si>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</si>
  <si>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</si>
  <si>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</si>
  <si>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</si>
  <si>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</si>
  <si>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</si>
  <si>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</si>
  <si>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</si>
  <si>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</si>
  <si>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</si>
  <si>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</si>
  <si>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</si>
  <si>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</si>
  <si>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</si>
  <si>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</si>
  <si>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</si>
  <si>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</si>
  <si>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</si>
  <si>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</si>
  <si>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</si>
  <si>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</si>
  <si>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</si>
  <si>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</si>
  <si>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</si>
  <si>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</si>
  <si>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</si>
  <si>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</si>
  <si>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</si>
  <si>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</si>
  <si>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</si>
  <si>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</si>
  <si>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</si>
  <si>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</si>
  <si>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</si>
  <si>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</si>
  <si>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</si>
  <si>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</si>
  <si>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</si>
  <si>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</si>
  <si>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</si>
  <si>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</si>
  <si>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</si>
  <si>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</si>
  <si>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</si>
  <si>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</si>
  <si>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</si>
  <si>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</si>
  <si>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</si>
  <si>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</si>
  <si>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</si>
  <si>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</si>
  <si>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</si>
  <si>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</si>
  <si>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</si>
  <si>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</si>
  <si>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</si>
  <si>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</si>
  <si>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</si>
  <si>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</si>
  <si>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</si>
  <si>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</si>
  <si>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</si>
  <si>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</si>
  <si>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</si>
  <si>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</si>
  <si>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</si>
  <si>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</si>
  <si>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</si>
  <si>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</si>
  <si>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</si>
  <si>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 Социальное обеспечение и иные выплаты населению</t>
  </si>
  <si>
    <t xml:space="preserve"> 000 1003 0000000000 300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</si>
  <si>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</si>
  <si>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</si>
  <si>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</si>
  <si>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</si>
  <si>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</si>
  <si>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</si>
  <si>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</si>
  <si>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</si>
  <si>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</si>
  <si>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</si>
  <si>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000 1003 0000000000 800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</si>
  <si>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</si>
  <si>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000 1003 0000000000 810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</si>
  <si>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</si>
  <si>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</si>
  <si>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</si>
  <si>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</si>
  <si>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</si>
  <si>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</si>
  <si>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</si>
  <si>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</si>
  <si>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</si>
  <si>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</si>
  <si>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</si>
  <si>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</si>
  <si>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</si>
  <si>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</si>
  <si>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</si>
  <si>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</si>
  <si>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</si>
  <si>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000 1006 0000000000 630</t>
  </si>
  <si>
    <t xml:space="preserve">  Субсидии (гранты в форме субсидий), не подлежащие казначейскому сопровождению</t>
  </si>
  <si>
    <t xml:space="preserve"> 000 1006 0000000000 633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</si>
  <si>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</si>
  <si>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</si>
  <si>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</si>
  <si>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</si>
  <si>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</si>
  <si>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</si>
  <si>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</si>
  <si>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</si>
  <si>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</si>
  <si>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</si>
  <si>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000 1102 0000000000 300</t>
  </si>
  <si>
    <t xml:space="preserve">  Премии и гранты</t>
  </si>
  <si>
    <t xml:space="preserve"> 000 1102 0000000000 350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</si>
  <si>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</si>
  <si>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</si>
  <si>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</si>
  <si>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</si>
  <si>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</si>
  <si>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</si>
  <si>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</si>
  <si>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</si>
  <si>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</si>
  <si>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</si>
  <si>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</si>
  <si>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</si>
  <si>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</si>
  <si>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</si>
  <si>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</si>
  <si>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</si>
  <si>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</si>
  <si>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</si>
  <si>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</si>
  <si>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</si>
  <si>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</si>
  <si>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</si>
  <si>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</si>
  <si>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</si>
  <si>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</si>
  <si>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</si>
  <si>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</si>
  <si>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</si>
  <si>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</si>
  <si>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</si>
  <si>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</si>
  <si>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</si>
  <si>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</si>
  <si>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</si>
  <si>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</si>
  <si>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</si>
  <si>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</si>
  <si>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</si>
  <si>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</si>
  <si>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</si>
  <si>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</si>
  <si>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</si>
  <si>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</si>
  <si>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</si>
  <si>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</si>
  <si>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</si>
  <si>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</si>
  <si>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</si>
  <si>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</si>
  <si>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</si>
  <si>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</si>
  <si>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</si>
  <si>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</si>
  <si>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</si>
  <si>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</si>
  <si>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</si>
  <si>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</si>
  <si>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</si>
  <si>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</si>
  <si>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</si>
  <si>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</si>
  <si>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</si>
  <si>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</si>
  <si>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</si>
  <si>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</si>
  <si>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</si>
  <si>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</si>
  <si>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</si>
  <si>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</si>
  <si>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</si>
  <si>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</si>
  <si>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</si>
  <si>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</si>
  <si>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</si>
  <si>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</si>
  <si>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Утверждено  2020 год</t>
  </si>
  <si>
    <t>Исполнено                1 квартал 2020 года</t>
  </si>
  <si>
    <t>% исполнения</t>
  </si>
  <si>
    <t>УТВЕРЖДЕНО</t>
  </si>
  <si>
    <t xml:space="preserve">постановлением администрации </t>
  </si>
  <si>
    <t>района от  16.10.2019  № 913</t>
  </si>
  <si>
    <t>Приложение №1</t>
  </si>
  <si>
    <t>постановлением администрации</t>
  </si>
  <si>
    <t>Исполнение доходов бюджета Первомайского района за 1 квартал 2020  года</t>
  </si>
  <si>
    <t>тыс.рублей</t>
  </si>
  <si>
    <t>Утверждено 2020 год</t>
  </si>
  <si>
    <t xml:space="preserve">  Код расхода по бюджетной классификации</t>
  </si>
  <si>
    <t>Приложение №2</t>
  </si>
  <si>
    <t>Исполнение расходов бюджета Первомайского района за 1 квартал 2020 года</t>
  </si>
  <si>
    <t>Исполнено  1 квартал 2020 года</t>
  </si>
  <si>
    <t>Приложение №3</t>
  </si>
  <si>
    <t xml:space="preserve">               Источники финансирования дефицита бюджета Первомайского района за                                                     1 квартал 2020 года</t>
  </si>
  <si>
    <t>Исполнено                   1 квартал 2020 года</t>
  </si>
  <si>
    <t>УТВЕРЖДЕНЫ</t>
  </si>
  <si>
    <t xml:space="preserve">           района от 16.04.2020 № 309</t>
  </si>
  <si>
    <t xml:space="preserve">            района от 16.04.2020 № 309</t>
  </si>
  <si>
    <t xml:space="preserve">            района от 16.04.2020  №309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</si>
</sst>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6" fillId="0" borderId="1" xfId="80" applyNumberFormat="1" applyProtection="1">
      <alignment horizontal="center" wrapText="1"/>
    </xf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1" xfId="19" applyNumberFormat="1" applyProtection="1">
      <alignment horizontal="center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49" fontId="6" fillId="0" borderId="2" xfId="59" applyNumberFormat="1" applyProtection="1"/>
    <xf numFmtId="49" fontId="6" fillId="0" borderId="1" xfId="22" applyNumberFormat="1" applyBorder="1" applyProtection="1"/>
    <xf numFmtId="0" fontId="4" fillId="0" borderId="1" xfId="10" applyNumberFormat="1" applyBorder="1" applyProtection="1"/>
    <xf numFmtId="0" fontId="4" fillId="0" borderId="1" xfId="15" applyNumberFormat="1" applyBorder="1" applyProtection="1"/>
    <xf numFmtId="0" fontId="6" fillId="0" borderId="1" xfId="52" applyNumberFormat="1" applyBorder="1" applyProtection="1"/>
    <xf numFmtId="49" fontId="6" fillId="0" borderId="46" xfId="35" applyNumberFormat="1" applyBorder="1" applyProtection="1">
      <alignment horizontal="center" vertical="center" wrapText="1"/>
    </xf>
    <xf numFmtId="49" fontId="6" fillId="0" borderId="46" xfId="36" applyNumberFormat="1" applyBorder="1" applyProtection="1">
      <alignment horizontal="center" vertical="center" wrapText="1"/>
    </xf>
    <xf numFmtId="0" fontId="6" fillId="0" borderId="46" xfId="37" applyNumberFormat="1" applyBorder="1" applyProtection="1">
      <alignment horizontal="left" wrapText="1"/>
    </xf>
    <xf numFmtId="49" fontId="6" fillId="0" borderId="46" xfId="38" applyNumberFormat="1" applyBorder="1" applyProtection="1">
      <alignment horizontal="center" wrapText="1"/>
    </xf>
    <xf numFmtId="49" fontId="6" fillId="0" borderId="46" xfId="39" applyNumberFormat="1" applyBorder="1" applyProtection="1">
      <alignment horizontal="center"/>
    </xf>
    <xf numFmtId="4" fontId="6" fillId="0" borderId="46" xfId="40" applyNumberFormat="1" applyBorder="1" applyProtection="1">
      <alignment horizontal="right" shrinkToFit="1"/>
    </xf>
    <xf numFmtId="4" fontId="6" fillId="0" borderId="46" xfId="41" applyNumberFormat="1" applyBorder="1" applyProtection="1">
      <alignment horizontal="right" shrinkToFit="1"/>
    </xf>
    <xf numFmtId="0" fontId="6" fillId="0" borderId="46" xfId="43" applyNumberFormat="1" applyBorder="1" applyProtection="1">
      <alignment horizontal="left" wrapText="1" indent="1"/>
    </xf>
    <xf numFmtId="49" fontId="6" fillId="0" borderId="46" xfId="44" applyNumberFormat="1" applyBorder="1" applyProtection="1">
      <alignment horizontal="center" wrapText="1"/>
    </xf>
    <xf numFmtId="49" fontId="6" fillId="0" borderId="46" xfId="45" applyNumberFormat="1" applyBorder="1" applyProtection="1">
      <alignment horizontal="center"/>
    </xf>
    <xf numFmtId="0" fontId="6" fillId="0" borderId="46" xfId="48" applyNumberFormat="1" applyBorder="1" applyProtection="1">
      <alignment horizontal="left" wrapText="1" indent="2"/>
    </xf>
    <xf numFmtId="49" fontId="6" fillId="0" borderId="46" xfId="49" applyNumberFormat="1" applyBorder="1" applyProtection="1">
      <alignment horizontal="center"/>
    </xf>
    <xf numFmtId="49" fontId="6" fillId="0" borderId="46" xfId="50" applyNumberFormat="1" applyBorder="1" applyProtection="1">
      <alignment horizontal="center"/>
    </xf>
    <xf numFmtId="49" fontId="6" fillId="0" borderId="47" xfId="36" applyNumberFormat="1" applyBorder="1" applyProtection="1">
      <alignment horizontal="center" vertical="center" wrapText="1"/>
    </xf>
    <xf numFmtId="49" fontId="6" fillId="0" borderId="1" xfId="35" applyNumberFormat="1" applyBorder="1" applyProtection="1">
      <alignment horizontal="center" vertical="center" wrapText="1"/>
    </xf>
    <xf numFmtId="49" fontId="17" fillId="0" borderId="46" xfId="35" applyNumberFormat="1" applyFont="1" applyBorder="1" applyProtection="1">
      <alignment horizontal="center" vertical="center" wrapText="1"/>
    </xf>
    <xf numFmtId="0" fontId="19" fillId="0" borderId="1" xfId="11" applyNumberFormat="1" applyFont="1" applyBorder="1" applyProtection="1">
      <alignment horizontal="left"/>
    </xf>
    <xf numFmtId="0" fontId="19" fillId="0" borderId="1" xfId="12" applyNumberFormat="1" applyFont="1" applyBorder="1" applyProtection="1">
      <alignment horizontal="center" vertical="top"/>
    </xf>
    <xf numFmtId="0" fontId="19" fillId="0" borderId="1" xfId="18" applyNumberFormat="1" applyFont="1" applyBorder="1" applyProtection="1"/>
    <xf numFmtId="0" fontId="19" fillId="0" borderId="1" xfId="25" applyNumberFormat="1" applyFont="1" applyBorder="1" applyAlignment="1" applyProtection="1">
      <alignment horizontal="center"/>
    </xf>
    <xf numFmtId="0" fontId="19" fillId="0" borderId="1" xfId="27" applyNumberFormat="1" applyFont="1" applyBorder="1" applyProtection="1">
      <alignment wrapText="1"/>
    </xf>
    <xf numFmtId="0" fontId="19" fillId="0" borderId="1" xfId="8" applyNumberFormat="1" applyFont="1" applyBorder="1" applyAlignment="1" applyProtection="1">
      <alignment wrapText="1"/>
    </xf>
    <xf numFmtId="0" fontId="19" fillId="0" borderId="1" xfId="5" applyNumberFormat="1" applyFont="1" applyProtection="1"/>
    <xf numFmtId="0" fontId="19" fillId="0" borderId="1" xfId="29" applyNumberFormat="1" applyFont="1" applyBorder="1" applyProtection="1">
      <alignment horizontal="left"/>
    </xf>
    <xf numFmtId="49" fontId="19" fillId="0" borderId="1" xfId="30" applyFont="1" applyBorder="1" applyProtection="1"/>
    <xf numFmtId="0" fontId="18" fillId="0" borderId="1" xfId="19" applyNumberFormat="1" applyFont="1" applyBorder="1" applyAlignment="1" applyProtection="1">
      <alignment wrapText="1"/>
    </xf>
    <xf numFmtId="0" fontId="19" fillId="0" borderId="1" xfId="12" applyNumberFormat="1" applyFont="1" applyBorder="1" applyAlignment="1" applyProtection="1">
      <alignment vertical="top"/>
    </xf>
    <xf numFmtId="0" fontId="19" fillId="0" borderId="1" xfId="25" applyNumberFormat="1" applyFont="1" applyBorder="1" applyAlignment="1" applyProtection="1"/>
    <xf numFmtId="49" fontId="19" fillId="0" borderId="1" xfId="22" applyFont="1" applyBorder="1" applyAlignment="1" applyProtection="1"/>
    <xf numFmtId="0" fontId="19" fillId="0" borderId="1" xfId="27" applyNumberFormat="1" applyFont="1" applyBorder="1" applyAlignment="1" applyProtection="1">
      <alignment wrapText="1"/>
    </xf>
    <xf numFmtId="0" fontId="21" fillId="0" borderId="1" xfId="11" applyNumberFormat="1" applyFont="1" applyBorder="1" applyAlignment="1" applyProtection="1"/>
    <xf numFmtId="0" fontId="19" fillId="0" borderId="1" xfId="11" applyNumberFormat="1" applyFont="1" applyBorder="1" applyAlignment="1" applyProtection="1"/>
    <xf numFmtId="49" fontId="6" fillId="0" borderId="1" xfId="35" applyBorder="1">
      <alignment horizontal="center" vertical="center" wrapText="1"/>
    </xf>
    <xf numFmtId="0" fontId="22" fillId="0" borderId="1" xfId="5" applyNumberFormat="1" applyFont="1" applyBorder="1" applyProtection="1"/>
    <xf numFmtId="0" fontId="23" fillId="0" borderId="1" xfId="15" applyNumberFormat="1" applyFont="1" applyBorder="1" applyProtection="1"/>
    <xf numFmtId="49" fontId="6" fillId="0" borderId="1" xfId="35" applyBorder="1" applyAlignment="1">
      <alignment vertical="center" wrapText="1"/>
    </xf>
    <xf numFmtId="49" fontId="6" fillId="0" borderId="1" xfId="35" applyBorder="1" applyAlignment="1">
      <alignment horizontal="center" vertical="center" wrapText="1"/>
    </xf>
    <xf numFmtId="49" fontId="6" fillId="0" borderId="47" xfId="35" applyNumberFormat="1" applyBorder="1" applyProtection="1">
      <alignment horizontal="center" vertical="center" wrapText="1"/>
    </xf>
    <xf numFmtId="49" fontId="17" fillId="0" borderId="1" xfId="35" applyNumberFormat="1" applyFont="1" applyBorder="1" applyProtection="1">
      <alignment horizontal="center" vertical="center" wrapText="1"/>
    </xf>
    <xf numFmtId="49" fontId="17" fillId="0" borderId="46" xfId="35" applyFont="1" applyBorder="1" applyAlignment="1">
      <alignment horizontal="center" vertical="center" wrapText="1"/>
    </xf>
    <xf numFmtId="49" fontId="6" fillId="0" borderId="46" xfId="35" applyBorder="1" applyAlignment="1">
      <alignment horizontal="center" vertical="center" wrapText="1"/>
    </xf>
    <xf numFmtId="49" fontId="6" fillId="0" borderId="51" xfId="35" applyNumberFormat="1" applyBorder="1" applyAlignment="1" applyProtection="1">
      <alignment vertical="center" wrapText="1"/>
    </xf>
    <xf numFmtId="49" fontId="6" fillId="0" borderId="13" xfId="35" applyBorder="1" applyAlignment="1">
      <alignment horizontal="center" vertical="center" wrapText="1"/>
    </xf>
    <xf numFmtId="49" fontId="6" fillId="0" borderId="52" xfId="35" applyBorder="1" applyAlignment="1">
      <alignment horizontal="center" vertical="center" wrapText="1"/>
    </xf>
    <xf numFmtId="49" fontId="6" fillId="0" borderId="1" xfId="59" applyNumberFormat="1" applyBorder="1" applyProtection="1"/>
    <xf numFmtId="49" fontId="6" fillId="0" borderId="48" xfId="35" applyBorder="1" applyAlignment="1">
      <alignment horizontal="center" vertical="center" wrapText="1"/>
    </xf>
    <xf numFmtId="49" fontId="6" fillId="0" borderId="53" xfId="35" applyBorder="1" applyAlignment="1">
      <alignment horizontal="center" vertical="center" wrapText="1"/>
    </xf>
    <xf numFmtId="49" fontId="6" fillId="0" borderId="54" xfId="35" applyNumberFormat="1" applyBorder="1" applyProtection="1">
      <alignment horizontal="center" vertical="center" wrapText="1"/>
    </xf>
    <xf numFmtId="49" fontId="17" fillId="0" borderId="50" xfId="35" applyFont="1" applyBorder="1" applyAlignment="1">
      <alignment horizontal="center" vertical="center" wrapText="1"/>
    </xf>
    <xf numFmtId="0" fontId="4" fillId="0" borderId="1" xfId="79" applyNumberFormat="1" applyBorder="1" applyProtection="1"/>
    <xf numFmtId="49" fontId="17" fillId="0" borderId="46" xfId="36" applyNumberFormat="1" applyFont="1" applyBorder="1" applyProtection="1">
      <alignment horizontal="center" vertical="center" wrapText="1"/>
    </xf>
    <xf numFmtId="0" fontId="6" fillId="0" borderId="46" xfId="62" applyNumberFormat="1" applyBorder="1" applyProtection="1">
      <alignment horizontal="left" wrapText="1"/>
    </xf>
    <xf numFmtId="49" fontId="6" fillId="0" borderId="46" xfId="63" applyNumberFormat="1" applyBorder="1" applyProtection="1">
      <alignment horizontal="center" wrapText="1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49" fontId="6" fillId="0" borderId="46" xfId="67" applyNumberFormat="1" applyBorder="1" applyProtection="1">
      <alignment horizontal="center" wrapText="1"/>
    </xf>
    <xf numFmtId="0" fontId="6" fillId="0" borderId="46" xfId="69" applyNumberFormat="1" applyBorder="1" applyProtection="1">
      <alignment horizontal="left" wrapText="1" indent="2"/>
    </xf>
    <xf numFmtId="0" fontId="6" fillId="0" borderId="46" xfId="71" applyNumberFormat="1" applyBorder="1" applyProtection="1"/>
    <xf numFmtId="0" fontId="6" fillId="0" borderId="46" xfId="72" applyNumberFormat="1" applyBorder="1" applyProtection="1"/>
    <xf numFmtId="0" fontId="1" fillId="0" borderId="46" xfId="73" applyNumberFormat="1" applyBorder="1" applyProtection="1">
      <alignment horizontal="left" wrapText="1"/>
    </xf>
    <xf numFmtId="0" fontId="6" fillId="0" borderId="46" xfId="74" applyNumberFormat="1" applyBorder="1" applyProtection="1">
      <alignment horizontal="center" wrapText="1"/>
    </xf>
    <xf numFmtId="49" fontId="6" fillId="0" borderId="46" xfId="75" applyNumberFormat="1" applyBorder="1" applyProtection="1">
      <alignment horizontal="center" wrapText="1"/>
    </xf>
    <xf numFmtId="4" fontId="6" fillId="0" borderId="46" xfId="76" applyNumberFormat="1" applyBorder="1" applyProtection="1">
      <alignment horizontal="right" shrinkToFit="1"/>
    </xf>
    <xf numFmtId="49" fontId="6" fillId="0" borderId="1" xfId="57" applyNumberFormat="1" applyAlignment="1" applyProtection="1">
      <alignment horizontal="center"/>
    </xf>
    <xf numFmtId="0" fontId="24" fillId="0" borderId="0" xfId="0" applyFont="1" applyProtection="1">
      <protection locked="0"/>
    </xf>
    <xf numFmtId="49" fontId="17" fillId="0" borderId="1" xfId="57" applyNumberFormat="1" applyFont="1" applyAlignment="1" applyProtection="1">
      <alignment horizontal="center"/>
    </xf>
    <xf numFmtId="49" fontId="6" fillId="0" borderId="54" xfId="35" applyNumberFormat="1" applyBorder="1" applyAlignment="1" applyProtection="1">
      <alignment horizontal="center" vertical="center" wrapText="1"/>
    </xf>
    <xf numFmtId="49" fontId="6" fillId="0" borderId="53" xfId="35" applyNumberFormat="1" applyBorder="1" applyAlignment="1" applyProtection="1">
      <alignment horizontal="center" vertical="center" wrapText="1"/>
    </xf>
    <xf numFmtId="0" fontId="20" fillId="0" borderId="1" xfId="5" applyNumberFormat="1" applyFont="1" applyProtection="1"/>
    <xf numFmtId="49" fontId="19" fillId="0" borderId="1" xfId="22" applyNumberFormat="1" applyFont="1" applyAlignment="1" applyProtection="1">
      <alignment horizontal="left"/>
    </xf>
    <xf numFmtId="0" fontId="21" fillId="0" borderId="1" xfId="81" applyNumberFormat="1" applyFont="1" applyAlignment="1" applyProtection="1">
      <alignment horizontal="center" vertical="center" wrapText="1"/>
    </xf>
    <xf numFmtId="0" fontId="1" fillId="0" borderId="1" xfId="81" applyNumberFormat="1" applyAlignment="1" applyProtection="1">
      <alignment horizontal="center" vertical="center" wrapText="1"/>
    </xf>
    <xf numFmtId="49" fontId="17" fillId="0" borderId="50" xfId="35" applyNumberFormat="1" applyFont="1" applyBorder="1" applyProtection="1">
      <alignment horizontal="center" vertical="center" wrapText="1"/>
    </xf>
    <xf numFmtId="49" fontId="6" fillId="0" borderId="13" xfId="35" applyNumberFormat="1" applyBorder="1" applyProtection="1">
      <alignment horizontal="center" vertical="center" wrapText="1"/>
    </xf>
    <xf numFmtId="49" fontId="17" fillId="0" borderId="49" xfId="35" applyNumberFormat="1" applyFont="1" applyBorder="1" applyProtection="1">
      <alignment horizontal="center" vertical="center" wrapText="1"/>
    </xf>
    <xf numFmtId="0" fontId="6" fillId="0" borderId="46" xfId="84" applyNumberFormat="1" applyBorder="1" applyProtection="1">
      <alignment horizontal="left" wrapText="1"/>
    </xf>
    <xf numFmtId="0" fontId="6" fillId="0" borderId="46" xfId="88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0" fontId="6" fillId="0" borderId="46" xfId="92" applyNumberFormat="1" applyBorder="1" applyProtection="1">
      <alignment horizontal="left" wrapText="1" indent="2"/>
    </xf>
    <xf numFmtId="0" fontId="6" fillId="0" borderId="46" xfId="94" applyNumberFormat="1" applyBorder="1" applyProtection="1">
      <alignment horizontal="left" wrapText="1" indent="2"/>
    </xf>
    <xf numFmtId="49" fontId="6" fillId="0" borderId="46" xfId="95" applyNumberFormat="1" applyBorder="1" applyProtection="1">
      <alignment horizontal="center" shrinkToFit="1"/>
    </xf>
    <xf numFmtId="49" fontId="6" fillId="0" borderId="46" xfId="96" applyNumberFormat="1" applyBorder="1" applyProtection="1">
      <alignment horizontal="center" shrinkToFit="1"/>
    </xf>
    <xf numFmtId="0" fontId="4" fillId="0" borderId="46" xfId="98" applyNumberFormat="1" applyBorder="1" applyProtection="1"/>
    <xf numFmtId="0" fontId="4" fillId="0" borderId="46" xfId="79" applyNumberFormat="1" applyBorder="1" applyProtection="1"/>
    <xf numFmtId="0" fontId="6" fillId="2" borderId="46" xfId="53" applyNumberFormat="1" applyBorder="1" applyProtection="1"/>
    <xf numFmtId="0" fontId="9" fillId="0" borderId="46" xfId="34" applyNumberFormat="1" applyBorder="1" applyProtection="1"/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21" fillId="0" borderId="1" xfId="11" applyNumberFormat="1" applyFont="1" applyBorder="1" applyAlignment="1" applyProtection="1">
      <alignment horizontal="center"/>
    </xf>
    <xf numFmtId="0" fontId="19" fillId="0" borderId="1" xfId="19" applyNumberFormat="1" applyFont="1" applyBorder="1" applyAlignment="1" applyProtection="1">
      <alignment horizontal="center" wrapText="1"/>
    </xf>
    <xf numFmtId="0" fontId="19" fillId="0" borderId="1" xfId="18" applyNumberFormat="1" applyFont="1" applyAlignment="1" applyProtection="1">
      <alignment horizontal="left"/>
    </xf>
    <xf numFmtId="0" fontId="19" fillId="0" borderId="1" xfId="18" applyNumberFormat="1" applyFont="1" applyAlignment="1" applyProtection="1">
      <alignment horizontal="center"/>
    </xf>
    <xf numFmtId="49" fontId="19" fillId="0" borderId="1" xfId="57" applyNumberFormat="1" applyFont="1" applyAlignment="1" applyProtection="1">
      <alignment horizontal="center"/>
    </xf>
    <xf numFmtId="49" fontId="19" fillId="0" borderId="1" xfId="57" applyNumberFormat="1" applyFont="1" applyAlignment="1" applyProtection="1">
      <alignment horizontal="left"/>
    </xf>
    <xf numFmtId="49" fontId="6" fillId="0" borderId="16" xfId="35" applyNumberFormat="1" applyProtection="1">
      <alignment horizontal="center" vertical="center" wrapText="1"/>
    </xf>
    <xf numFmtId="49" fontId="6" fillId="0" borderId="24" xfId="35" applyBorder="1">
      <alignment horizontal="center" vertical="center" wrapText="1"/>
    </xf>
    <xf numFmtId="49" fontId="17" fillId="0" borderId="16" xfId="35" applyNumberFormat="1" applyFont="1" applyProtection="1">
      <alignment horizontal="center" vertical="center" wrapText="1"/>
    </xf>
    <xf numFmtId="0" fontId="19" fillId="0" borderId="1" xfId="55" applyNumberFormat="1" applyFont="1" applyAlignment="1" applyProtection="1">
      <alignment horizontal="center" wrapText="1"/>
    </xf>
    <xf numFmtId="49" fontId="19" fillId="0" borderId="1" xfId="22" applyNumberFormat="1" applyFont="1" applyAlignment="1" applyProtection="1">
      <alignment horizontal="left"/>
    </xf>
    <xf numFmtId="0" fontId="21" fillId="0" borderId="1" xfId="81" applyNumberFormat="1" applyFont="1" applyAlignment="1" applyProtection="1">
      <alignment horizontal="center" vertical="center" wrapText="1"/>
    </xf>
    <xf numFmtId="0" fontId="1" fillId="0" borderId="1" xfId="81" applyNumberFormat="1" applyAlignment="1" applyProtection="1">
      <alignment horizontal="center" vertical="center" wrapTex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view="pageBreakPreview" zoomScaleNormal="100" zoomScaleSheetLayoutView="100" workbookViewId="0">
      <selection activeCell="E6" sqref="E6:H6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5.140625" style="1" hidden="1" customWidth="1"/>
    <col min="5" max="5" width="17.42578125" style="1" customWidth="1"/>
    <col min="6" max="6" width="16" style="1" hidden="1" customWidth="1"/>
    <col min="7" max="7" width="15.5703125" style="1" customWidth="1"/>
    <col min="8" max="8" width="13.42578125" style="1" customWidth="1"/>
    <col min="9" max="9" width="9.7109375" style="1" customWidth="1"/>
    <col min="10" max="16384" width="9.140625" style="1"/>
  </cols>
  <sheetData>
    <row r="1" spans="1:9" ht="17.25" customHeight="1" x14ac:dyDescent="0.25">
      <c r="A1" s="2"/>
      <c r="B1" s="113"/>
      <c r="C1" s="114"/>
      <c r="D1" s="114"/>
      <c r="E1" s="114"/>
      <c r="F1" s="3"/>
      <c r="G1" s="4"/>
      <c r="H1" s="4"/>
      <c r="I1" s="4"/>
    </row>
    <row r="2" spans="1:9" ht="15" hidden="1" customHeight="1" x14ac:dyDescent="0.3">
      <c r="A2" s="42"/>
      <c r="B2" s="43"/>
      <c r="C2" s="43"/>
      <c r="D2" s="52" t="s">
        <v>588</v>
      </c>
      <c r="E2" s="51"/>
      <c r="F2" s="51"/>
      <c r="G2" s="51"/>
      <c r="H2" s="51"/>
      <c r="I2" s="4"/>
    </row>
    <row r="3" spans="1:9" ht="23.25" customHeight="1" x14ac:dyDescent="0.3">
      <c r="A3" s="44"/>
      <c r="B3" s="44"/>
      <c r="C3" s="45"/>
      <c r="D3" s="53" t="s">
        <v>589</v>
      </c>
      <c r="E3" s="116" t="s">
        <v>591</v>
      </c>
      <c r="F3" s="116"/>
      <c r="G3" s="116"/>
      <c r="H3" s="116"/>
      <c r="I3" s="4"/>
    </row>
    <row r="4" spans="1:9" ht="22.5" customHeight="1" x14ac:dyDescent="0.3">
      <c r="A4" s="42"/>
      <c r="B4" s="42"/>
      <c r="C4" s="42"/>
      <c r="D4" s="54" t="s">
        <v>590</v>
      </c>
      <c r="E4" s="116" t="s">
        <v>588</v>
      </c>
      <c r="F4" s="116"/>
      <c r="G4" s="116"/>
      <c r="H4" s="116"/>
      <c r="I4" s="4"/>
    </row>
    <row r="5" spans="1:9" ht="20.25" customHeight="1" x14ac:dyDescent="0.3">
      <c r="A5" s="42"/>
      <c r="B5" s="46"/>
      <c r="C5" s="46"/>
      <c r="D5" s="55"/>
      <c r="E5" s="116" t="s">
        <v>592</v>
      </c>
      <c r="F5" s="116"/>
      <c r="G5" s="116"/>
      <c r="H5" s="116"/>
      <c r="I5" s="4"/>
    </row>
    <row r="6" spans="1:9" ht="20.25" customHeight="1" x14ac:dyDescent="0.3">
      <c r="A6" s="42"/>
      <c r="B6" s="47"/>
      <c r="C6" s="47"/>
      <c r="D6" s="47"/>
      <c r="E6" s="117" t="s">
        <v>605</v>
      </c>
      <c r="F6" s="117"/>
      <c r="G6" s="117"/>
      <c r="H6" s="117"/>
      <c r="I6" s="4"/>
    </row>
    <row r="7" spans="1:9" ht="12.95" customHeight="1" x14ac:dyDescent="0.3">
      <c r="A7" s="42"/>
      <c r="B7" s="49"/>
      <c r="C7" s="50"/>
      <c r="D7" s="50"/>
      <c r="E7" s="118"/>
      <c r="F7" s="118"/>
      <c r="G7" s="118"/>
      <c r="H7" s="118"/>
      <c r="I7" s="4"/>
    </row>
    <row r="8" spans="1:9" ht="20.25" customHeight="1" x14ac:dyDescent="0.3">
      <c r="A8" s="115" t="s">
        <v>593</v>
      </c>
      <c r="B8" s="115"/>
      <c r="C8" s="115"/>
      <c r="D8" s="115"/>
      <c r="E8" s="115"/>
      <c r="F8" s="115"/>
      <c r="G8" s="115"/>
      <c r="H8" s="115"/>
      <c r="I8" s="4"/>
    </row>
    <row r="9" spans="1:9" ht="20.25" customHeight="1" x14ac:dyDescent="0.3">
      <c r="A9" s="56"/>
      <c r="B9" s="57"/>
      <c r="C9" s="57"/>
      <c r="D9" s="57"/>
      <c r="E9" s="57"/>
      <c r="F9" s="57"/>
      <c r="G9" s="22"/>
      <c r="H9" s="59"/>
      <c r="I9" s="4"/>
    </row>
    <row r="10" spans="1:9" ht="16.5" customHeight="1" x14ac:dyDescent="0.25">
      <c r="A10" s="58"/>
      <c r="B10" s="61"/>
      <c r="C10" s="61"/>
      <c r="D10" s="40"/>
      <c r="E10" s="64"/>
      <c r="F10" s="40"/>
      <c r="G10" s="64"/>
      <c r="H10" s="59" t="s">
        <v>594</v>
      </c>
      <c r="I10" s="23"/>
    </row>
    <row r="11" spans="1:9" ht="140.44999999999999" customHeight="1" x14ac:dyDescent="0.25">
      <c r="A11" s="65" t="s">
        <v>0</v>
      </c>
      <c r="B11" s="65" t="s">
        <v>1</v>
      </c>
      <c r="C11" s="66" t="s">
        <v>2</v>
      </c>
      <c r="D11" s="26"/>
      <c r="E11" s="41" t="s">
        <v>585</v>
      </c>
      <c r="F11" s="26"/>
      <c r="G11" s="41" t="s">
        <v>602</v>
      </c>
      <c r="H11" s="41" t="s">
        <v>587</v>
      </c>
      <c r="I11" s="23"/>
    </row>
    <row r="12" spans="1:9" ht="11.45" customHeight="1" x14ac:dyDescent="0.25">
      <c r="A12" s="63" t="s">
        <v>6</v>
      </c>
      <c r="B12" s="63" t="s">
        <v>7</v>
      </c>
      <c r="C12" s="63" t="s">
        <v>8</v>
      </c>
      <c r="D12" s="39" t="s">
        <v>9</v>
      </c>
      <c r="E12" s="39" t="s">
        <v>9</v>
      </c>
      <c r="F12" s="39" t="s">
        <v>12</v>
      </c>
      <c r="G12" s="39" t="s">
        <v>10</v>
      </c>
      <c r="H12" s="39" t="s">
        <v>11</v>
      </c>
      <c r="I12" s="23"/>
    </row>
    <row r="13" spans="1:9" ht="21.75" customHeight="1" x14ac:dyDescent="0.25">
      <c r="A13" s="28" t="s">
        <v>14</v>
      </c>
      <c r="B13" s="29" t="s">
        <v>15</v>
      </c>
      <c r="C13" s="30" t="s">
        <v>16</v>
      </c>
      <c r="D13" s="31">
        <v>698093940.63999999</v>
      </c>
      <c r="E13" s="31">
        <f>D13/1000</f>
        <v>698093.94063999993</v>
      </c>
      <c r="F13" s="31">
        <v>117560596.73999999</v>
      </c>
      <c r="G13" s="31">
        <f>F13/1000</f>
        <v>117560.59673999999</v>
      </c>
      <c r="H13" s="32">
        <f>G13/E13*100</f>
        <v>16.840225920342835</v>
      </c>
      <c r="I13" s="24"/>
    </row>
    <row r="14" spans="1:9" ht="15" customHeight="1" x14ac:dyDescent="0.25">
      <c r="A14" s="33" t="s">
        <v>18</v>
      </c>
      <c r="B14" s="34"/>
      <c r="C14" s="35"/>
      <c r="D14" s="35"/>
      <c r="E14" s="31"/>
      <c r="F14" s="35"/>
      <c r="G14" s="31"/>
      <c r="H14" s="32"/>
      <c r="I14" s="24"/>
    </row>
    <row r="15" spans="1:9" x14ac:dyDescent="0.25">
      <c r="A15" s="36" t="s">
        <v>19</v>
      </c>
      <c r="B15" s="37" t="s">
        <v>15</v>
      </c>
      <c r="C15" s="38" t="s">
        <v>20</v>
      </c>
      <c r="D15" s="31">
        <v>158912800</v>
      </c>
      <c r="E15" s="31">
        <f t="shared" ref="E15:E75" si="0">D15/1000</f>
        <v>158912.79999999999</v>
      </c>
      <c r="F15" s="31">
        <v>36092812.149999999</v>
      </c>
      <c r="G15" s="31">
        <f t="shared" ref="G15:G77" si="1">F15/1000</f>
        <v>36092.812149999998</v>
      </c>
      <c r="H15" s="32">
        <f t="shared" ref="H15:H75" si="2">G15/E15*100</f>
        <v>22.712337929984244</v>
      </c>
      <c r="I15" s="24"/>
    </row>
    <row r="16" spans="1:9" x14ac:dyDescent="0.25">
      <c r="A16" s="36" t="s">
        <v>21</v>
      </c>
      <c r="B16" s="37" t="s">
        <v>15</v>
      </c>
      <c r="C16" s="38" t="s">
        <v>22</v>
      </c>
      <c r="D16" s="31">
        <v>140579100</v>
      </c>
      <c r="E16" s="31">
        <f t="shared" si="0"/>
        <v>140579.1</v>
      </c>
      <c r="F16" s="31">
        <v>31186225.440000001</v>
      </c>
      <c r="G16" s="31">
        <f t="shared" si="1"/>
        <v>31186.225440000002</v>
      </c>
      <c r="H16" s="32">
        <f t="shared" si="2"/>
        <v>22.184112318260681</v>
      </c>
      <c r="I16" s="24"/>
    </row>
    <row r="17" spans="1:9" x14ac:dyDescent="0.25">
      <c r="A17" s="36" t="s">
        <v>23</v>
      </c>
      <c r="B17" s="37" t="s">
        <v>15</v>
      </c>
      <c r="C17" s="38" t="s">
        <v>24</v>
      </c>
      <c r="D17" s="31">
        <v>140579100</v>
      </c>
      <c r="E17" s="31">
        <f t="shared" si="0"/>
        <v>140579.1</v>
      </c>
      <c r="F17" s="31">
        <v>31186225.440000001</v>
      </c>
      <c r="G17" s="31">
        <f t="shared" si="1"/>
        <v>31186.225440000002</v>
      </c>
      <c r="H17" s="32">
        <f t="shared" si="2"/>
        <v>22.184112318260681</v>
      </c>
      <c r="I17" s="24"/>
    </row>
    <row r="18" spans="1:9" ht="57" x14ac:dyDescent="0.25">
      <c r="A18" s="36" t="s">
        <v>25</v>
      </c>
      <c r="B18" s="37" t="s">
        <v>15</v>
      </c>
      <c r="C18" s="38" t="s">
        <v>26</v>
      </c>
      <c r="D18" s="31">
        <v>138934100</v>
      </c>
      <c r="E18" s="31">
        <f t="shared" si="0"/>
        <v>138934.1</v>
      </c>
      <c r="F18" s="31">
        <v>30954445.75</v>
      </c>
      <c r="G18" s="31">
        <f t="shared" si="1"/>
        <v>30954.445749999999</v>
      </c>
      <c r="H18" s="32">
        <f t="shared" si="2"/>
        <v>22.279948371206203</v>
      </c>
      <c r="I18" s="24"/>
    </row>
    <row r="19" spans="1:9" ht="90.75" x14ac:dyDescent="0.25">
      <c r="A19" s="36" t="s">
        <v>27</v>
      </c>
      <c r="B19" s="37" t="s">
        <v>15</v>
      </c>
      <c r="C19" s="38" t="s">
        <v>28</v>
      </c>
      <c r="D19" s="31">
        <v>680000</v>
      </c>
      <c r="E19" s="31">
        <f t="shared" si="0"/>
        <v>680</v>
      </c>
      <c r="F19" s="31">
        <v>162682.78</v>
      </c>
      <c r="G19" s="31">
        <f t="shared" si="1"/>
        <v>162.68278000000001</v>
      </c>
      <c r="H19" s="32">
        <f t="shared" si="2"/>
        <v>23.923938235294116</v>
      </c>
      <c r="I19" s="24"/>
    </row>
    <row r="20" spans="1:9" ht="34.5" x14ac:dyDescent="0.25">
      <c r="A20" s="36" t="s">
        <v>29</v>
      </c>
      <c r="B20" s="37" t="s">
        <v>15</v>
      </c>
      <c r="C20" s="38" t="s">
        <v>30</v>
      </c>
      <c r="D20" s="31">
        <v>315000</v>
      </c>
      <c r="E20" s="31">
        <f t="shared" si="0"/>
        <v>315</v>
      </c>
      <c r="F20" s="31">
        <v>33016.910000000003</v>
      </c>
      <c r="G20" s="31">
        <f t="shared" si="1"/>
        <v>33.016910000000003</v>
      </c>
      <c r="H20" s="32">
        <f t="shared" si="2"/>
        <v>10.481558730158731</v>
      </c>
      <c r="I20" s="24"/>
    </row>
    <row r="21" spans="1:9" ht="68.25" x14ac:dyDescent="0.25">
      <c r="A21" s="36" t="s">
        <v>31</v>
      </c>
      <c r="B21" s="37" t="s">
        <v>15</v>
      </c>
      <c r="C21" s="38" t="s">
        <v>32</v>
      </c>
      <c r="D21" s="31">
        <v>650000</v>
      </c>
      <c r="E21" s="31">
        <f t="shared" si="0"/>
        <v>650</v>
      </c>
      <c r="F21" s="31">
        <v>36080</v>
      </c>
      <c r="G21" s="31">
        <f t="shared" si="1"/>
        <v>36.08</v>
      </c>
      <c r="H21" s="32">
        <f t="shared" si="2"/>
        <v>5.5507692307692302</v>
      </c>
      <c r="I21" s="24"/>
    </row>
    <row r="22" spans="1:9" ht="23.25" x14ac:dyDescent="0.25">
      <c r="A22" s="36" t="s">
        <v>33</v>
      </c>
      <c r="B22" s="37" t="s">
        <v>15</v>
      </c>
      <c r="C22" s="38" t="s">
        <v>34</v>
      </c>
      <c r="D22" s="31">
        <v>4302900</v>
      </c>
      <c r="E22" s="31">
        <f t="shared" si="0"/>
        <v>4302.8999999999996</v>
      </c>
      <c r="F22" s="31">
        <v>936424.47</v>
      </c>
      <c r="G22" s="31">
        <f t="shared" si="1"/>
        <v>936.42446999999993</v>
      </c>
      <c r="H22" s="32">
        <f t="shared" si="2"/>
        <v>21.762636129122221</v>
      </c>
      <c r="I22" s="24"/>
    </row>
    <row r="23" spans="1:9" ht="23.25" x14ac:dyDescent="0.25">
      <c r="A23" s="36" t="s">
        <v>35</v>
      </c>
      <c r="B23" s="37" t="s">
        <v>15</v>
      </c>
      <c r="C23" s="38" t="s">
        <v>36</v>
      </c>
      <c r="D23" s="31">
        <v>4302900</v>
      </c>
      <c r="E23" s="31">
        <f t="shared" si="0"/>
        <v>4302.8999999999996</v>
      </c>
      <c r="F23" s="31">
        <v>936424.47</v>
      </c>
      <c r="G23" s="31">
        <f t="shared" si="1"/>
        <v>936.42446999999993</v>
      </c>
      <c r="H23" s="32">
        <f t="shared" si="2"/>
        <v>21.762636129122221</v>
      </c>
      <c r="I23" s="24"/>
    </row>
    <row r="24" spans="1:9" ht="57" x14ac:dyDescent="0.25">
      <c r="A24" s="36" t="s">
        <v>37</v>
      </c>
      <c r="B24" s="37" t="s">
        <v>15</v>
      </c>
      <c r="C24" s="38" t="s">
        <v>38</v>
      </c>
      <c r="D24" s="31">
        <v>1395100</v>
      </c>
      <c r="E24" s="31">
        <f t="shared" si="0"/>
        <v>1395.1</v>
      </c>
      <c r="F24" s="31">
        <v>424968.46</v>
      </c>
      <c r="G24" s="31">
        <f t="shared" si="1"/>
        <v>424.96845999999999</v>
      </c>
      <c r="H24" s="32">
        <f t="shared" si="2"/>
        <v>30.461505268439542</v>
      </c>
      <c r="I24" s="24"/>
    </row>
    <row r="25" spans="1:9" ht="90.75" x14ac:dyDescent="0.25">
      <c r="A25" s="36" t="s">
        <v>39</v>
      </c>
      <c r="B25" s="37" t="s">
        <v>15</v>
      </c>
      <c r="C25" s="38" t="s">
        <v>40</v>
      </c>
      <c r="D25" s="31">
        <v>1395100</v>
      </c>
      <c r="E25" s="31">
        <f t="shared" si="0"/>
        <v>1395.1</v>
      </c>
      <c r="F25" s="31">
        <v>424968.46</v>
      </c>
      <c r="G25" s="31">
        <f t="shared" si="1"/>
        <v>424.96845999999999</v>
      </c>
      <c r="H25" s="32">
        <f t="shared" si="2"/>
        <v>30.461505268439542</v>
      </c>
      <c r="I25" s="24"/>
    </row>
    <row r="26" spans="1:9" ht="68.25" x14ac:dyDescent="0.25">
      <c r="A26" s="36" t="s">
        <v>41</v>
      </c>
      <c r="B26" s="37" t="s">
        <v>15</v>
      </c>
      <c r="C26" s="38" t="s">
        <v>42</v>
      </c>
      <c r="D26" s="31">
        <v>19800</v>
      </c>
      <c r="E26" s="31">
        <f t="shared" si="0"/>
        <v>19.8</v>
      </c>
      <c r="F26" s="31">
        <v>2770.36</v>
      </c>
      <c r="G26" s="31">
        <f t="shared" si="1"/>
        <v>2.7703600000000002</v>
      </c>
      <c r="H26" s="32">
        <f t="shared" si="2"/>
        <v>13.991717171717172</v>
      </c>
      <c r="I26" s="24"/>
    </row>
    <row r="27" spans="1:9" ht="102" x14ac:dyDescent="0.25">
      <c r="A27" s="36" t="s">
        <v>43</v>
      </c>
      <c r="B27" s="37" t="s">
        <v>15</v>
      </c>
      <c r="C27" s="38" t="s">
        <v>44</v>
      </c>
      <c r="D27" s="31">
        <v>19800</v>
      </c>
      <c r="E27" s="31">
        <f t="shared" si="0"/>
        <v>19.8</v>
      </c>
      <c r="F27" s="31">
        <v>2770.36</v>
      </c>
      <c r="G27" s="31">
        <f t="shared" si="1"/>
        <v>2.7703600000000002</v>
      </c>
      <c r="H27" s="32">
        <f t="shared" si="2"/>
        <v>13.991717171717172</v>
      </c>
      <c r="I27" s="24"/>
    </row>
    <row r="28" spans="1:9" ht="57" x14ac:dyDescent="0.25">
      <c r="A28" s="36" t="s">
        <v>45</v>
      </c>
      <c r="B28" s="37" t="s">
        <v>15</v>
      </c>
      <c r="C28" s="38" t="s">
        <v>46</v>
      </c>
      <c r="D28" s="31">
        <v>2888000</v>
      </c>
      <c r="E28" s="31">
        <f t="shared" si="0"/>
        <v>2888</v>
      </c>
      <c r="F28" s="31">
        <v>596465.82999999996</v>
      </c>
      <c r="G28" s="31">
        <f t="shared" si="1"/>
        <v>596.46582999999998</v>
      </c>
      <c r="H28" s="32">
        <f t="shared" si="2"/>
        <v>20.653248961218836</v>
      </c>
      <c r="I28" s="24"/>
    </row>
    <row r="29" spans="1:9" ht="90.75" x14ac:dyDescent="0.25">
      <c r="A29" s="36" t="s">
        <v>47</v>
      </c>
      <c r="B29" s="37" t="s">
        <v>15</v>
      </c>
      <c r="C29" s="38" t="s">
        <v>48</v>
      </c>
      <c r="D29" s="31">
        <v>2888000</v>
      </c>
      <c r="E29" s="31">
        <f t="shared" si="0"/>
        <v>2888</v>
      </c>
      <c r="F29" s="31">
        <v>596465.82999999996</v>
      </c>
      <c r="G29" s="31">
        <f t="shared" si="1"/>
        <v>596.46582999999998</v>
      </c>
      <c r="H29" s="32">
        <f t="shared" si="2"/>
        <v>20.653248961218836</v>
      </c>
      <c r="I29" s="24"/>
    </row>
    <row r="30" spans="1:9" ht="57" x14ac:dyDescent="0.25">
      <c r="A30" s="36" t="s">
        <v>49</v>
      </c>
      <c r="B30" s="37" t="s">
        <v>15</v>
      </c>
      <c r="C30" s="38" t="s">
        <v>50</v>
      </c>
      <c r="D30" s="31" t="s">
        <v>17</v>
      </c>
      <c r="E30" s="31"/>
      <c r="F30" s="31">
        <v>-87780.18</v>
      </c>
      <c r="G30" s="31">
        <f t="shared" si="1"/>
        <v>-87.780179999999987</v>
      </c>
      <c r="H30" s="32"/>
      <c r="I30" s="24"/>
    </row>
    <row r="31" spans="1:9" ht="90.75" x14ac:dyDescent="0.25">
      <c r="A31" s="36" t="s">
        <v>51</v>
      </c>
      <c r="B31" s="37" t="s">
        <v>15</v>
      </c>
      <c r="C31" s="38" t="s">
        <v>52</v>
      </c>
      <c r="D31" s="31" t="s">
        <v>17</v>
      </c>
      <c r="E31" s="31"/>
      <c r="F31" s="31">
        <v>-87780.18</v>
      </c>
      <c r="G31" s="31">
        <f t="shared" si="1"/>
        <v>-87.780179999999987</v>
      </c>
      <c r="H31" s="32"/>
      <c r="I31" s="24"/>
    </row>
    <row r="32" spans="1:9" x14ac:dyDescent="0.25">
      <c r="A32" s="36" t="s">
        <v>53</v>
      </c>
      <c r="B32" s="37" t="s">
        <v>15</v>
      </c>
      <c r="C32" s="38" t="s">
        <v>54</v>
      </c>
      <c r="D32" s="31">
        <v>5469000</v>
      </c>
      <c r="E32" s="31">
        <f t="shared" si="0"/>
        <v>5469</v>
      </c>
      <c r="F32" s="31">
        <v>1977510.23</v>
      </c>
      <c r="G32" s="31">
        <f t="shared" si="1"/>
        <v>1977.5102300000001</v>
      </c>
      <c r="H32" s="32">
        <f t="shared" si="2"/>
        <v>36.15853410129823</v>
      </c>
      <c r="I32" s="60"/>
    </row>
    <row r="33" spans="1:9" ht="23.25" x14ac:dyDescent="0.25">
      <c r="A33" s="36" t="s">
        <v>55</v>
      </c>
      <c r="B33" s="37" t="s">
        <v>15</v>
      </c>
      <c r="C33" s="38" t="s">
        <v>56</v>
      </c>
      <c r="D33" s="31">
        <v>92400</v>
      </c>
      <c r="E33" s="31">
        <f t="shared" si="0"/>
        <v>92.4</v>
      </c>
      <c r="F33" s="31">
        <v>38958.769999999997</v>
      </c>
      <c r="G33" s="31">
        <f t="shared" si="1"/>
        <v>38.958769999999994</v>
      </c>
      <c r="H33" s="32">
        <f t="shared" si="2"/>
        <v>42.163170995670981</v>
      </c>
      <c r="I33" s="24"/>
    </row>
    <row r="34" spans="1:9" ht="23.25" x14ac:dyDescent="0.25">
      <c r="A34" s="36" t="s">
        <v>57</v>
      </c>
      <c r="B34" s="37" t="s">
        <v>15</v>
      </c>
      <c r="C34" s="38" t="s">
        <v>58</v>
      </c>
      <c r="D34" s="31">
        <v>90000</v>
      </c>
      <c r="E34" s="31">
        <f t="shared" si="0"/>
        <v>90</v>
      </c>
      <c r="F34" s="31">
        <v>35855.03</v>
      </c>
      <c r="G34" s="31">
        <f t="shared" si="1"/>
        <v>35.855029999999999</v>
      </c>
      <c r="H34" s="32">
        <f t="shared" si="2"/>
        <v>39.838922222222223</v>
      </c>
      <c r="I34" s="24"/>
    </row>
    <row r="35" spans="1:9" ht="23.25" x14ac:dyDescent="0.25">
      <c r="A35" s="36" t="s">
        <v>57</v>
      </c>
      <c r="B35" s="37" t="s">
        <v>15</v>
      </c>
      <c r="C35" s="38" t="s">
        <v>59</v>
      </c>
      <c r="D35" s="31">
        <v>90000</v>
      </c>
      <c r="E35" s="31">
        <f t="shared" si="0"/>
        <v>90</v>
      </c>
      <c r="F35" s="31">
        <v>35855.03</v>
      </c>
      <c r="G35" s="31">
        <f t="shared" si="1"/>
        <v>35.855029999999999</v>
      </c>
      <c r="H35" s="32">
        <f t="shared" si="2"/>
        <v>39.838922222222223</v>
      </c>
      <c r="I35" s="24"/>
    </row>
    <row r="36" spans="1:9" ht="34.5" x14ac:dyDescent="0.25">
      <c r="A36" s="36" t="s">
        <v>60</v>
      </c>
      <c r="B36" s="37" t="s">
        <v>15</v>
      </c>
      <c r="C36" s="38" t="s">
        <v>61</v>
      </c>
      <c r="D36" s="31">
        <v>2400</v>
      </c>
      <c r="E36" s="31">
        <f t="shared" si="0"/>
        <v>2.4</v>
      </c>
      <c r="F36" s="31">
        <v>3103.74</v>
      </c>
      <c r="G36" s="31">
        <f t="shared" si="1"/>
        <v>3.1037399999999997</v>
      </c>
      <c r="H36" s="32">
        <f t="shared" si="2"/>
        <v>129.32249999999999</v>
      </c>
      <c r="I36" s="24"/>
    </row>
    <row r="37" spans="1:9" ht="45.75" x14ac:dyDescent="0.25">
      <c r="A37" s="36" t="s">
        <v>62</v>
      </c>
      <c r="B37" s="37" t="s">
        <v>15</v>
      </c>
      <c r="C37" s="38" t="s">
        <v>63</v>
      </c>
      <c r="D37" s="31">
        <v>2400</v>
      </c>
      <c r="E37" s="31">
        <f t="shared" si="0"/>
        <v>2.4</v>
      </c>
      <c r="F37" s="31">
        <v>3103.74</v>
      </c>
      <c r="G37" s="31">
        <f t="shared" si="1"/>
        <v>3.1037399999999997</v>
      </c>
      <c r="H37" s="32">
        <f t="shared" si="2"/>
        <v>129.32249999999999</v>
      </c>
      <c r="I37" s="24"/>
    </row>
    <row r="38" spans="1:9" ht="23.25" x14ac:dyDescent="0.25">
      <c r="A38" s="36" t="s">
        <v>64</v>
      </c>
      <c r="B38" s="37" t="s">
        <v>15</v>
      </c>
      <c r="C38" s="38" t="s">
        <v>65</v>
      </c>
      <c r="D38" s="31">
        <v>5125000</v>
      </c>
      <c r="E38" s="31">
        <f t="shared" si="0"/>
        <v>5125</v>
      </c>
      <c r="F38" s="31">
        <v>1589253.76</v>
      </c>
      <c r="G38" s="31">
        <f t="shared" si="1"/>
        <v>1589.2537600000001</v>
      </c>
      <c r="H38" s="32">
        <f t="shared" si="2"/>
        <v>31.009829463414633</v>
      </c>
      <c r="I38" s="24"/>
    </row>
    <row r="39" spans="1:9" ht="23.25" x14ac:dyDescent="0.25">
      <c r="A39" s="36" t="s">
        <v>64</v>
      </c>
      <c r="B39" s="37" t="s">
        <v>15</v>
      </c>
      <c r="C39" s="38" t="s">
        <v>66</v>
      </c>
      <c r="D39" s="31">
        <v>5122900</v>
      </c>
      <c r="E39" s="31">
        <f t="shared" si="0"/>
        <v>5122.8999999999996</v>
      </c>
      <c r="F39" s="31">
        <v>1589241.41</v>
      </c>
      <c r="G39" s="31">
        <f t="shared" si="1"/>
        <v>1589.2414099999999</v>
      </c>
      <c r="H39" s="32">
        <f t="shared" si="2"/>
        <v>31.022300064416637</v>
      </c>
      <c r="I39" s="24"/>
    </row>
    <row r="40" spans="1:9" ht="34.5" x14ac:dyDescent="0.25">
      <c r="A40" s="36" t="s">
        <v>67</v>
      </c>
      <c r="B40" s="37" t="s">
        <v>15</v>
      </c>
      <c r="C40" s="38" t="s">
        <v>68</v>
      </c>
      <c r="D40" s="31">
        <v>2100</v>
      </c>
      <c r="E40" s="31">
        <f t="shared" si="0"/>
        <v>2.1</v>
      </c>
      <c r="F40" s="31">
        <v>12.35</v>
      </c>
      <c r="G40" s="31">
        <f t="shared" si="1"/>
        <v>1.235E-2</v>
      </c>
      <c r="H40" s="32">
        <f t="shared" si="2"/>
        <v>0.58809523809523812</v>
      </c>
      <c r="I40" s="24"/>
    </row>
    <row r="41" spans="1:9" x14ac:dyDescent="0.25">
      <c r="A41" s="36" t="s">
        <v>69</v>
      </c>
      <c r="B41" s="37" t="s">
        <v>15</v>
      </c>
      <c r="C41" s="38" t="s">
        <v>70</v>
      </c>
      <c r="D41" s="31">
        <v>244100</v>
      </c>
      <c r="E41" s="31">
        <f t="shared" si="0"/>
        <v>244.1</v>
      </c>
      <c r="F41" s="31">
        <v>345646.5</v>
      </c>
      <c r="G41" s="31">
        <f t="shared" si="1"/>
        <v>345.6465</v>
      </c>
      <c r="H41" s="32">
        <f t="shared" si="2"/>
        <v>141.6003687013519</v>
      </c>
      <c r="I41" s="24"/>
    </row>
    <row r="42" spans="1:9" x14ac:dyDescent="0.25">
      <c r="A42" s="36" t="s">
        <v>69</v>
      </c>
      <c r="B42" s="37" t="s">
        <v>15</v>
      </c>
      <c r="C42" s="38" t="s">
        <v>71</v>
      </c>
      <c r="D42" s="31">
        <v>244100</v>
      </c>
      <c r="E42" s="31">
        <f t="shared" si="0"/>
        <v>244.1</v>
      </c>
      <c r="F42" s="31">
        <v>345646.5</v>
      </c>
      <c r="G42" s="31">
        <f t="shared" si="1"/>
        <v>345.6465</v>
      </c>
      <c r="H42" s="32">
        <f t="shared" si="2"/>
        <v>141.6003687013519</v>
      </c>
      <c r="I42" s="24"/>
    </row>
    <row r="43" spans="1:9" ht="23.25" x14ac:dyDescent="0.25">
      <c r="A43" s="36" t="s">
        <v>72</v>
      </c>
      <c r="B43" s="37" t="s">
        <v>15</v>
      </c>
      <c r="C43" s="38" t="s">
        <v>73</v>
      </c>
      <c r="D43" s="31">
        <v>7500</v>
      </c>
      <c r="E43" s="31">
        <f t="shared" si="0"/>
        <v>7.5</v>
      </c>
      <c r="F43" s="31">
        <v>3651.2</v>
      </c>
      <c r="G43" s="31">
        <f t="shared" si="1"/>
        <v>3.6511999999999998</v>
      </c>
      <c r="H43" s="32">
        <f t="shared" si="2"/>
        <v>48.682666666666663</v>
      </c>
      <c r="I43" s="24"/>
    </row>
    <row r="44" spans="1:9" ht="34.5" x14ac:dyDescent="0.25">
      <c r="A44" s="36" t="s">
        <v>74</v>
      </c>
      <c r="B44" s="37" t="s">
        <v>15</v>
      </c>
      <c r="C44" s="38" t="s">
        <v>75</v>
      </c>
      <c r="D44" s="31">
        <v>7500</v>
      </c>
      <c r="E44" s="31">
        <f t="shared" si="0"/>
        <v>7.5</v>
      </c>
      <c r="F44" s="31">
        <v>3651.2</v>
      </c>
      <c r="G44" s="31">
        <f t="shared" si="1"/>
        <v>3.6511999999999998</v>
      </c>
      <c r="H44" s="32">
        <f t="shared" si="2"/>
        <v>48.682666666666663</v>
      </c>
      <c r="I44" s="24"/>
    </row>
    <row r="45" spans="1:9" x14ac:dyDescent="0.25">
      <c r="A45" s="36" t="s">
        <v>76</v>
      </c>
      <c r="B45" s="37" t="s">
        <v>15</v>
      </c>
      <c r="C45" s="38" t="s">
        <v>77</v>
      </c>
      <c r="D45" s="31">
        <v>2812600</v>
      </c>
      <c r="E45" s="31">
        <f t="shared" si="0"/>
        <v>2812.6</v>
      </c>
      <c r="F45" s="31">
        <v>562015.85</v>
      </c>
      <c r="G45" s="31">
        <f t="shared" si="1"/>
        <v>562.01585</v>
      </c>
      <c r="H45" s="32">
        <f t="shared" si="2"/>
        <v>19.982075303989191</v>
      </c>
      <c r="I45" s="24"/>
    </row>
    <row r="46" spans="1:9" ht="23.25" x14ac:dyDescent="0.25">
      <c r="A46" s="36" t="s">
        <v>78</v>
      </c>
      <c r="B46" s="37" t="s">
        <v>15</v>
      </c>
      <c r="C46" s="38" t="s">
        <v>79</v>
      </c>
      <c r="D46" s="31">
        <v>2812600</v>
      </c>
      <c r="E46" s="31">
        <f t="shared" si="0"/>
        <v>2812.6</v>
      </c>
      <c r="F46" s="31">
        <v>552015.85</v>
      </c>
      <c r="G46" s="31">
        <f t="shared" si="1"/>
        <v>552.01585</v>
      </c>
      <c r="H46" s="32">
        <f t="shared" si="2"/>
        <v>19.626532389959468</v>
      </c>
      <c r="I46" s="24"/>
    </row>
    <row r="47" spans="1:9" ht="34.5" x14ac:dyDescent="0.25">
      <c r="A47" s="36" t="s">
        <v>80</v>
      </c>
      <c r="B47" s="37" t="s">
        <v>15</v>
      </c>
      <c r="C47" s="38" t="s">
        <v>81</v>
      </c>
      <c r="D47" s="31">
        <v>2812600</v>
      </c>
      <c r="E47" s="31">
        <f t="shared" si="0"/>
        <v>2812.6</v>
      </c>
      <c r="F47" s="31">
        <v>552015.85</v>
      </c>
      <c r="G47" s="31">
        <f t="shared" si="1"/>
        <v>552.01585</v>
      </c>
      <c r="H47" s="32">
        <f t="shared" si="2"/>
        <v>19.626532389959468</v>
      </c>
      <c r="I47" s="24"/>
    </row>
    <row r="48" spans="1:9" ht="34.5" x14ac:dyDescent="0.25">
      <c r="A48" s="36" t="s">
        <v>82</v>
      </c>
      <c r="B48" s="37" t="s">
        <v>15</v>
      </c>
      <c r="C48" s="38" t="s">
        <v>83</v>
      </c>
      <c r="D48" s="31" t="s">
        <v>17</v>
      </c>
      <c r="E48" s="31"/>
      <c r="F48" s="31">
        <v>10000</v>
      </c>
      <c r="G48" s="31">
        <f t="shared" si="1"/>
        <v>10</v>
      </c>
      <c r="H48" s="32"/>
      <c r="I48" s="24"/>
    </row>
    <row r="49" spans="1:9" ht="23.25" x14ac:dyDescent="0.25">
      <c r="A49" s="36" t="s">
        <v>84</v>
      </c>
      <c r="B49" s="37" t="s">
        <v>15</v>
      </c>
      <c r="C49" s="38" t="s">
        <v>85</v>
      </c>
      <c r="D49" s="31" t="s">
        <v>17</v>
      </c>
      <c r="E49" s="31"/>
      <c r="F49" s="31">
        <v>10000</v>
      </c>
      <c r="G49" s="31">
        <f t="shared" si="1"/>
        <v>10</v>
      </c>
      <c r="H49" s="32"/>
      <c r="I49" s="24"/>
    </row>
    <row r="50" spans="1:9" ht="34.5" x14ac:dyDescent="0.25">
      <c r="A50" s="36" t="s">
        <v>86</v>
      </c>
      <c r="B50" s="37" t="s">
        <v>15</v>
      </c>
      <c r="C50" s="38" t="s">
        <v>87</v>
      </c>
      <c r="D50" s="31">
        <v>3604900</v>
      </c>
      <c r="E50" s="31">
        <f t="shared" si="0"/>
        <v>3604.9</v>
      </c>
      <c r="F50" s="31">
        <v>542714.92000000004</v>
      </c>
      <c r="G50" s="31">
        <f t="shared" si="1"/>
        <v>542.71492000000001</v>
      </c>
      <c r="H50" s="32">
        <f t="shared" si="2"/>
        <v>15.054923021443036</v>
      </c>
      <c r="I50" s="24"/>
    </row>
    <row r="51" spans="1:9" ht="68.25" x14ac:dyDescent="0.25">
      <c r="A51" s="36" t="s">
        <v>88</v>
      </c>
      <c r="B51" s="37" t="s">
        <v>15</v>
      </c>
      <c r="C51" s="38" t="s">
        <v>89</v>
      </c>
      <c r="D51" s="31">
        <v>3596000</v>
      </c>
      <c r="E51" s="31">
        <f t="shared" si="0"/>
        <v>3596</v>
      </c>
      <c r="F51" s="31">
        <v>542714.92000000004</v>
      </c>
      <c r="G51" s="31">
        <f t="shared" si="1"/>
        <v>542.71492000000001</v>
      </c>
      <c r="H51" s="32">
        <f t="shared" si="2"/>
        <v>15.092183537263626</v>
      </c>
      <c r="I51" s="24"/>
    </row>
    <row r="52" spans="1:9" ht="57" x14ac:dyDescent="0.25">
      <c r="A52" s="36" t="s">
        <v>90</v>
      </c>
      <c r="B52" s="37" t="s">
        <v>15</v>
      </c>
      <c r="C52" s="38" t="s">
        <v>91</v>
      </c>
      <c r="D52" s="31">
        <v>3320000</v>
      </c>
      <c r="E52" s="31">
        <f t="shared" si="0"/>
        <v>3320</v>
      </c>
      <c r="F52" s="31">
        <v>506452.94</v>
      </c>
      <c r="G52" s="31">
        <f t="shared" si="1"/>
        <v>506.45294000000001</v>
      </c>
      <c r="H52" s="32">
        <f t="shared" si="2"/>
        <v>15.254606626506023</v>
      </c>
      <c r="I52" s="24"/>
    </row>
    <row r="53" spans="1:9" ht="68.25" x14ac:dyDescent="0.25">
      <c r="A53" s="36" t="s">
        <v>92</v>
      </c>
      <c r="B53" s="37" t="s">
        <v>15</v>
      </c>
      <c r="C53" s="38" t="s">
        <v>93</v>
      </c>
      <c r="D53" s="31">
        <v>2120500</v>
      </c>
      <c r="E53" s="31">
        <f t="shared" si="0"/>
        <v>2120.5</v>
      </c>
      <c r="F53" s="31">
        <v>435468.4</v>
      </c>
      <c r="G53" s="31">
        <f t="shared" si="1"/>
        <v>435.46840000000003</v>
      </c>
      <c r="H53" s="32">
        <f t="shared" si="2"/>
        <v>20.536118839896254</v>
      </c>
      <c r="I53" s="24"/>
    </row>
    <row r="54" spans="1:9" ht="68.25" x14ac:dyDescent="0.25">
      <c r="A54" s="36" t="s">
        <v>94</v>
      </c>
      <c r="B54" s="37" t="s">
        <v>15</v>
      </c>
      <c r="C54" s="38" t="s">
        <v>95</v>
      </c>
      <c r="D54" s="31">
        <v>1199500</v>
      </c>
      <c r="E54" s="31">
        <f t="shared" si="0"/>
        <v>1199.5</v>
      </c>
      <c r="F54" s="31">
        <v>70984.539999999994</v>
      </c>
      <c r="G54" s="31">
        <f t="shared" si="1"/>
        <v>70.984539999999996</v>
      </c>
      <c r="H54" s="32">
        <f t="shared" si="2"/>
        <v>5.9178441017090453</v>
      </c>
      <c r="I54" s="24"/>
    </row>
    <row r="55" spans="1:9" ht="68.25" x14ac:dyDescent="0.25">
      <c r="A55" s="36" t="s">
        <v>96</v>
      </c>
      <c r="B55" s="37" t="s">
        <v>15</v>
      </c>
      <c r="C55" s="38" t="s">
        <v>97</v>
      </c>
      <c r="D55" s="31">
        <v>276000</v>
      </c>
      <c r="E55" s="31">
        <f t="shared" si="0"/>
        <v>276</v>
      </c>
      <c r="F55" s="31">
        <v>36261.980000000003</v>
      </c>
      <c r="G55" s="31">
        <f t="shared" si="1"/>
        <v>36.261980000000001</v>
      </c>
      <c r="H55" s="32">
        <f t="shared" si="2"/>
        <v>13.13839855072464</v>
      </c>
      <c r="I55" s="24"/>
    </row>
    <row r="56" spans="1:9" ht="57" x14ac:dyDescent="0.25">
      <c r="A56" s="36" t="s">
        <v>98</v>
      </c>
      <c r="B56" s="37" t="s">
        <v>15</v>
      </c>
      <c r="C56" s="38" t="s">
        <v>99</v>
      </c>
      <c r="D56" s="31">
        <v>276000</v>
      </c>
      <c r="E56" s="31">
        <f t="shared" si="0"/>
        <v>276</v>
      </c>
      <c r="F56" s="31">
        <v>36261.980000000003</v>
      </c>
      <c r="G56" s="31">
        <f t="shared" si="1"/>
        <v>36.261980000000001</v>
      </c>
      <c r="H56" s="32">
        <f t="shared" si="2"/>
        <v>13.13839855072464</v>
      </c>
      <c r="I56" s="24"/>
    </row>
    <row r="57" spans="1:9" ht="23.25" x14ac:dyDescent="0.25">
      <c r="A57" s="36" t="s">
        <v>100</v>
      </c>
      <c r="B57" s="37" t="s">
        <v>15</v>
      </c>
      <c r="C57" s="38" t="s">
        <v>101</v>
      </c>
      <c r="D57" s="31">
        <v>8900</v>
      </c>
      <c r="E57" s="31">
        <f t="shared" si="0"/>
        <v>8.9</v>
      </c>
      <c r="F57" s="31" t="s">
        <v>17</v>
      </c>
      <c r="G57" s="31"/>
      <c r="H57" s="32"/>
      <c r="I57" s="24"/>
    </row>
    <row r="58" spans="1:9" ht="34.5" x14ac:dyDescent="0.25">
      <c r="A58" s="36" t="s">
        <v>102</v>
      </c>
      <c r="B58" s="37" t="s">
        <v>15</v>
      </c>
      <c r="C58" s="38" t="s">
        <v>103</v>
      </c>
      <c r="D58" s="31">
        <v>8900</v>
      </c>
      <c r="E58" s="31">
        <f t="shared" si="0"/>
        <v>8.9</v>
      </c>
      <c r="F58" s="31" t="s">
        <v>17</v>
      </c>
      <c r="G58" s="31"/>
      <c r="H58" s="32"/>
      <c r="I58" s="24"/>
    </row>
    <row r="59" spans="1:9" ht="45.75" x14ac:dyDescent="0.25">
      <c r="A59" s="36" t="s">
        <v>104</v>
      </c>
      <c r="B59" s="37" t="s">
        <v>15</v>
      </c>
      <c r="C59" s="38" t="s">
        <v>105</v>
      </c>
      <c r="D59" s="31">
        <v>8900</v>
      </c>
      <c r="E59" s="31">
        <f t="shared" si="0"/>
        <v>8.9</v>
      </c>
      <c r="F59" s="31" t="s">
        <v>17</v>
      </c>
      <c r="G59" s="31"/>
      <c r="H59" s="32"/>
      <c r="I59" s="24"/>
    </row>
    <row r="60" spans="1:9" x14ac:dyDescent="0.25">
      <c r="A60" s="36" t="s">
        <v>106</v>
      </c>
      <c r="B60" s="37" t="s">
        <v>15</v>
      </c>
      <c r="C60" s="38" t="s">
        <v>107</v>
      </c>
      <c r="D60" s="31">
        <v>1619800</v>
      </c>
      <c r="E60" s="31">
        <f t="shared" si="0"/>
        <v>1619.8</v>
      </c>
      <c r="F60" s="31">
        <v>412888.29</v>
      </c>
      <c r="G60" s="31">
        <f t="shared" si="1"/>
        <v>412.88828999999998</v>
      </c>
      <c r="H60" s="32">
        <f t="shared" si="2"/>
        <v>25.490078404741322</v>
      </c>
      <c r="I60" s="24"/>
    </row>
    <row r="61" spans="1:9" x14ac:dyDescent="0.25">
      <c r="A61" s="36" t="s">
        <v>108</v>
      </c>
      <c r="B61" s="37" t="s">
        <v>15</v>
      </c>
      <c r="C61" s="38" t="s">
        <v>109</v>
      </c>
      <c r="D61" s="31">
        <v>1619800</v>
      </c>
      <c r="E61" s="31">
        <f t="shared" si="0"/>
        <v>1619.8</v>
      </c>
      <c r="F61" s="31">
        <v>412888.29</v>
      </c>
      <c r="G61" s="31">
        <f t="shared" si="1"/>
        <v>412.88828999999998</v>
      </c>
      <c r="H61" s="32">
        <f t="shared" si="2"/>
        <v>25.490078404741322</v>
      </c>
      <c r="I61" s="24"/>
    </row>
    <row r="62" spans="1:9" ht="23.25" x14ac:dyDescent="0.25">
      <c r="A62" s="36" t="s">
        <v>110</v>
      </c>
      <c r="B62" s="37" t="s">
        <v>15</v>
      </c>
      <c r="C62" s="38" t="s">
        <v>111</v>
      </c>
      <c r="D62" s="31">
        <v>1095200</v>
      </c>
      <c r="E62" s="31">
        <f t="shared" si="0"/>
        <v>1095.2</v>
      </c>
      <c r="F62" s="31">
        <v>216471.92</v>
      </c>
      <c r="G62" s="31">
        <f t="shared" si="1"/>
        <v>216.47192000000001</v>
      </c>
      <c r="H62" s="32">
        <f t="shared" si="2"/>
        <v>19.765514974433891</v>
      </c>
      <c r="I62" s="24"/>
    </row>
    <row r="63" spans="1:9" x14ac:dyDescent="0.25">
      <c r="A63" s="36" t="s">
        <v>112</v>
      </c>
      <c r="B63" s="37" t="s">
        <v>15</v>
      </c>
      <c r="C63" s="38" t="s">
        <v>113</v>
      </c>
      <c r="D63" s="31">
        <v>135100</v>
      </c>
      <c r="E63" s="31">
        <f t="shared" si="0"/>
        <v>135.1</v>
      </c>
      <c r="F63" s="31">
        <v>8947.1</v>
      </c>
      <c r="G63" s="31">
        <f t="shared" si="1"/>
        <v>8.9471000000000007</v>
      </c>
      <c r="H63" s="32">
        <f t="shared" si="2"/>
        <v>6.6225758697261297</v>
      </c>
      <c r="I63" s="24"/>
    </row>
    <row r="64" spans="1:9" x14ac:dyDescent="0.25">
      <c r="A64" s="36" t="s">
        <v>114</v>
      </c>
      <c r="B64" s="37" t="s">
        <v>15</v>
      </c>
      <c r="C64" s="38" t="s">
        <v>115</v>
      </c>
      <c r="D64" s="31">
        <v>389500</v>
      </c>
      <c r="E64" s="31">
        <f t="shared" si="0"/>
        <v>389.5</v>
      </c>
      <c r="F64" s="31">
        <v>187469.27</v>
      </c>
      <c r="G64" s="31">
        <f t="shared" si="1"/>
        <v>187.46926999999999</v>
      </c>
      <c r="H64" s="32">
        <f t="shared" si="2"/>
        <v>48.130749679075734</v>
      </c>
      <c r="I64" s="24"/>
    </row>
    <row r="65" spans="1:9" x14ac:dyDescent="0.25">
      <c r="A65" s="36" t="s">
        <v>116</v>
      </c>
      <c r="B65" s="37" t="s">
        <v>15</v>
      </c>
      <c r="C65" s="38" t="s">
        <v>117</v>
      </c>
      <c r="D65" s="31">
        <v>386200</v>
      </c>
      <c r="E65" s="31">
        <f t="shared" si="0"/>
        <v>386.2</v>
      </c>
      <c r="F65" s="31">
        <v>185536.49</v>
      </c>
      <c r="G65" s="31">
        <f t="shared" si="1"/>
        <v>185.53648999999999</v>
      </c>
      <c r="H65" s="32">
        <f t="shared" si="2"/>
        <v>48.041556188503364</v>
      </c>
      <c r="I65" s="24"/>
    </row>
    <row r="66" spans="1:9" x14ac:dyDescent="0.25">
      <c r="A66" s="36" t="s">
        <v>118</v>
      </c>
      <c r="B66" s="37" t="s">
        <v>15</v>
      </c>
      <c r="C66" s="38" t="s">
        <v>119</v>
      </c>
      <c r="D66" s="31">
        <v>3300</v>
      </c>
      <c r="E66" s="31">
        <f t="shared" si="0"/>
        <v>3.3</v>
      </c>
      <c r="F66" s="31">
        <v>1932.78</v>
      </c>
      <c r="G66" s="31">
        <f t="shared" si="1"/>
        <v>1.9327799999999999</v>
      </c>
      <c r="H66" s="32">
        <f t="shared" si="2"/>
        <v>58.569090909090917</v>
      </c>
      <c r="I66" s="24"/>
    </row>
    <row r="67" spans="1:9" ht="23.25" x14ac:dyDescent="0.25">
      <c r="A67" s="36" t="s">
        <v>120</v>
      </c>
      <c r="B67" s="37" t="s">
        <v>15</v>
      </c>
      <c r="C67" s="38" t="s">
        <v>121</v>
      </c>
      <c r="D67" s="31">
        <v>9000</v>
      </c>
      <c r="E67" s="31">
        <f t="shared" si="0"/>
        <v>9</v>
      </c>
      <c r="F67" s="31">
        <v>707.25</v>
      </c>
      <c r="G67" s="31">
        <f t="shared" si="1"/>
        <v>0.70725000000000005</v>
      </c>
      <c r="H67" s="32">
        <f t="shared" si="2"/>
        <v>7.8583333333333343</v>
      </c>
      <c r="I67" s="24"/>
    </row>
    <row r="68" spans="1:9" x14ac:dyDescent="0.25">
      <c r="A68" s="36" t="s">
        <v>122</v>
      </c>
      <c r="B68" s="37" t="s">
        <v>15</v>
      </c>
      <c r="C68" s="38" t="s">
        <v>123</v>
      </c>
      <c r="D68" s="31">
        <v>9000</v>
      </c>
      <c r="E68" s="31">
        <f t="shared" si="0"/>
        <v>9</v>
      </c>
      <c r="F68" s="31">
        <v>707.25</v>
      </c>
      <c r="G68" s="31">
        <f t="shared" si="1"/>
        <v>0.70725000000000005</v>
      </c>
      <c r="H68" s="32">
        <f t="shared" si="2"/>
        <v>7.8583333333333343</v>
      </c>
      <c r="I68" s="24"/>
    </row>
    <row r="69" spans="1:9" x14ac:dyDescent="0.25">
      <c r="A69" s="36" t="s">
        <v>124</v>
      </c>
      <c r="B69" s="37" t="s">
        <v>15</v>
      </c>
      <c r="C69" s="38" t="s">
        <v>125</v>
      </c>
      <c r="D69" s="31">
        <v>9000</v>
      </c>
      <c r="E69" s="31">
        <f t="shared" si="0"/>
        <v>9</v>
      </c>
      <c r="F69" s="31">
        <v>707.25</v>
      </c>
      <c r="G69" s="31">
        <f t="shared" si="1"/>
        <v>0.70725000000000005</v>
      </c>
      <c r="H69" s="32">
        <f t="shared" si="2"/>
        <v>7.8583333333333343</v>
      </c>
      <c r="I69" s="24"/>
    </row>
    <row r="70" spans="1:9" ht="23.25" x14ac:dyDescent="0.25">
      <c r="A70" s="36" t="s">
        <v>126</v>
      </c>
      <c r="B70" s="37" t="s">
        <v>15</v>
      </c>
      <c r="C70" s="38" t="s">
        <v>127</v>
      </c>
      <c r="D70" s="31">
        <v>9000</v>
      </c>
      <c r="E70" s="31">
        <f t="shared" si="0"/>
        <v>9</v>
      </c>
      <c r="F70" s="31">
        <v>707.25</v>
      </c>
      <c r="G70" s="31">
        <f t="shared" si="1"/>
        <v>0.70725000000000005</v>
      </c>
      <c r="H70" s="32">
        <f t="shared" si="2"/>
        <v>7.8583333333333343</v>
      </c>
      <c r="I70" s="24"/>
    </row>
    <row r="71" spans="1:9" ht="23.25" x14ac:dyDescent="0.25">
      <c r="A71" s="36" t="s">
        <v>128</v>
      </c>
      <c r="B71" s="37" t="s">
        <v>15</v>
      </c>
      <c r="C71" s="38" t="s">
        <v>129</v>
      </c>
      <c r="D71" s="31">
        <v>250300</v>
      </c>
      <c r="E71" s="31">
        <f t="shared" si="0"/>
        <v>250.3</v>
      </c>
      <c r="F71" s="31">
        <v>115659.46</v>
      </c>
      <c r="G71" s="31">
        <f t="shared" si="1"/>
        <v>115.65946000000001</v>
      </c>
      <c r="H71" s="32">
        <f t="shared" si="2"/>
        <v>46.20833399920096</v>
      </c>
      <c r="I71" s="24"/>
    </row>
    <row r="72" spans="1:9" ht="23.25" x14ac:dyDescent="0.25">
      <c r="A72" s="36" t="s">
        <v>130</v>
      </c>
      <c r="B72" s="37" t="s">
        <v>15</v>
      </c>
      <c r="C72" s="38" t="s">
        <v>131</v>
      </c>
      <c r="D72" s="31">
        <v>250300</v>
      </c>
      <c r="E72" s="31">
        <f t="shared" si="0"/>
        <v>250.3</v>
      </c>
      <c r="F72" s="31">
        <v>115659.46</v>
      </c>
      <c r="G72" s="31">
        <f t="shared" si="1"/>
        <v>115.65946000000001</v>
      </c>
      <c r="H72" s="32">
        <f t="shared" si="2"/>
        <v>46.20833399920096</v>
      </c>
      <c r="I72" s="24"/>
    </row>
    <row r="73" spans="1:9" ht="23.25" x14ac:dyDescent="0.25">
      <c r="A73" s="36" t="s">
        <v>132</v>
      </c>
      <c r="B73" s="37" t="s">
        <v>15</v>
      </c>
      <c r="C73" s="38" t="s">
        <v>133</v>
      </c>
      <c r="D73" s="31">
        <v>250300</v>
      </c>
      <c r="E73" s="31">
        <f t="shared" si="0"/>
        <v>250.3</v>
      </c>
      <c r="F73" s="31">
        <v>115505.47</v>
      </c>
      <c r="G73" s="31">
        <f t="shared" si="1"/>
        <v>115.50547</v>
      </c>
      <c r="H73" s="32">
        <f t="shared" si="2"/>
        <v>46.146811825809024</v>
      </c>
      <c r="I73" s="24"/>
    </row>
    <row r="74" spans="1:9" ht="45.75" x14ac:dyDescent="0.25">
      <c r="A74" s="36" t="s">
        <v>134</v>
      </c>
      <c r="B74" s="37" t="s">
        <v>15</v>
      </c>
      <c r="C74" s="38" t="s">
        <v>135</v>
      </c>
      <c r="D74" s="31">
        <v>200000</v>
      </c>
      <c r="E74" s="31">
        <f t="shared" si="0"/>
        <v>200</v>
      </c>
      <c r="F74" s="31">
        <v>103839.29</v>
      </c>
      <c r="G74" s="31">
        <f t="shared" si="1"/>
        <v>103.83928999999999</v>
      </c>
      <c r="H74" s="32">
        <f t="shared" si="2"/>
        <v>51.919644999999988</v>
      </c>
      <c r="I74" s="24"/>
    </row>
    <row r="75" spans="1:9" ht="34.5" x14ac:dyDescent="0.25">
      <c r="A75" s="36" t="s">
        <v>136</v>
      </c>
      <c r="B75" s="37" t="s">
        <v>15</v>
      </c>
      <c r="C75" s="38" t="s">
        <v>137</v>
      </c>
      <c r="D75" s="31">
        <v>50300</v>
      </c>
      <c r="E75" s="31">
        <f t="shared" si="0"/>
        <v>50.3</v>
      </c>
      <c r="F75" s="31">
        <v>11666.18</v>
      </c>
      <c r="G75" s="31">
        <f t="shared" si="1"/>
        <v>11.666180000000001</v>
      </c>
      <c r="H75" s="32">
        <f t="shared" si="2"/>
        <v>23.193200795228631</v>
      </c>
      <c r="I75" s="24"/>
    </row>
    <row r="76" spans="1:9" ht="34.5" x14ac:dyDescent="0.25">
      <c r="A76" s="36" t="s">
        <v>138</v>
      </c>
      <c r="B76" s="37" t="s">
        <v>15</v>
      </c>
      <c r="C76" s="38" t="s">
        <v>139</v>
      </c>
      <c r="D76" s="31" t="s">
        <v>17</v>
      </c>
      <c r="E76" s="31"/>
      <c r="F76" s="31">
        <v>153.99</v>
      </c>
      <c r="G76" s="31">
        <f t="shared" si="1"/>
        <v>0.15399000000000002</v>
      </c>
      <c r="H76" s="32"/>
      <c r="I76" s="24"/>
    </row>
    <row r="77" spans="1:9" ht="45.75" x14ac:dyDescent="0.25">
      <c r="A77" s="36" t="s">
        <v>140</v>
      </c>
      <c r="B77" s="37" t="s">
        <v>15</v>
      </c>
      <c r="C77" s="38" t="s">
        <v>141</v>
      </c>
      <c r="D77" s="31" t="s">
        <v>17</v>
      </c>
      <c r="E77" s="31"/>
      <c r="F77" s="31">
        <v>153.99</v>
      </c>
      <c r="G77" s="31">
        <f t="shared" si="1"/>
        <v>0.15399000000000002</v>
      </c>
      <c r="H77" s="32"/>
      <c r="I77" s="24"/>
    </row>
    <row r="78" spans="1:9" x14ac:dyDescent="0.25">
      <c r="A78" s="36" t="s">
        <v>142</v>
      </c>
      <c r="B78" s="37" t="s">
        <v>15</v>
      </c>
      <c r="C78" s="38" t="s">
        <v>143</v>
      </c>
      <c r="D78" s="31">
        <v>265200</v>
      </c>
      <c r="E78" s="31">
        <f t="shared" ref="E78:E130" si="3">D78/1000</f>
        <v>265.2</v>
      </c>
      <c r="F78" s="31">
        <v>358666.23999999999</v>
      </c>
      <c r="G78" s="31">
        <f t="shared" ref="G78:G133" si="4">F78/1000</f>
        <v>358.66624000000002</v>
      </c>
      <c r="H78" s="32">
        <f t="shared" ref="H78:H130" si="5">G78/E78*100</f>
        <v>135.24368024132733</v>
      </c>
      <c r="I78" s="24"/>
    </row>
    <row r="79" spans="1:9" ht="24" customHeight="1" x14ac:dyDescent="0.25">
      <c r="A79" s="36" t="s">
        <v>144</v>
      </c>
      <c r="B79" s="37" t="s">
        <v>15</v>
      </c>
      <c r="C79" s="38" t="s">
        <v>145</v>
      </c>
      <c r="D79" s="31" t="s">
        <v>17</v>
      </c>
      <c r="E79" s="31"/>
      <c r="F79" s="31">
        <v>46565.04</v>
      </c>
      <c r="G79" s="31">
        <f t="shared" si="4"/>
        <v>46.565040000000003</v>
      </c>
      <c r="H79" s="32"/>
      <c r="I79" s="24"/>
    </row>
    <row r="80" spans="1:9" ht="45.75" x14ac:dyDescent="0.25">
      <c r="A80" s="36" t="s">
        <v>146</v>
      </c>
      <c r="B80" s="37" t="s">
        <v>15</v>
      </c>
      <c r="C80" s="38" t="s">
        <v>147</v>
      </c>
      <c r="D80" s="31" t="s">
        <v>17</v>
      </c>
      <c r="E80" s="31"/>
      <c r="F80" s="31">
        <v>415.04</v>
      </c>
      <c r="G80" s="31">
        <f t="shared" si="4"/>
        <v>0.41504000000000002</v>
      </c>
      <c r="H80" s="32"/>
      <c r="I80" s="24"/>
    </row>
    <row r="81" spans="1:9" ht="58.5" customHeight="1" x14ac:dyDescent="0.25">
      <c r="A81" s="36" t="s">
        <v>148</v>
      </c>
      <c r="B81" s="37" t="s">
        <v>15</v>
      </c>
      <c r="C81" s="38" t="s">
        <v>149</v>
      </c>
      <c r="D81" s="31" t="s">
        <v>17</v>
      </c>
      <c r="E81" s="31"/>
      <c r="F81" s="31">
        <v>415.04</v>
      </c>
      <c r="G81" s="31">
        <f t="shared" si="4"/>
        <v>0.41504000000000002</v>
      </c>
      <c r="H81" s="32"/>
      <c r="I81" s="24"/>
    </row>
    <row r="82" spans="1:9" ht="57" x14ac:dyDescent="0.25">
      <c r="A82" s="36" t="s">
        <v>150</v>
      </c>
      <c r="B82" s="37" t="s">
        <v>15</v>
      </c>
      <c r="C82" s="38" t="s">
        <v>151</v>
      </c>
      <c r="D82" s="31" t="s">
        <v>17</v>
      </c>
      <c r="E82" s="31"/>
      <c r="F82" s="31">
        <v>2000</v>
      </c>
      <c r="G82" s="31">
        <f t="shared" si="4"/>
        <v>2</v>
      </c>
      <c r="H82" s="32"/>
      <c r="I82" s="24"/>
    </row>
    <row r="83" spans="1:9" ht="79.5" x14ac:dyDescent="0.25">
      <c r="A83" s="36" t="s">
        <v>152</v>
      </c>
      <c r="B83" s="37" t="s">
        <v>15</v>
      </c>
      <c r="C83" s="38" t="s">
        <v>153</v>
      </c>
      <c r="D83" s="31" t="s">
        <v>17</v>
      </c>
      <c r="E83" s="31"/>
      <c r="F83" s="31">
        <v>2000</v>
      </c>
      <c r="G83" s="31">
        <f t="shared" si="4"/>
        <v>2</v>
      </c>
      <c r="H83" s="32"/>
      <c r="I83" s="24"/>
    </row>
    <row r="84" spans="1:9" ht="45.75" x14ac:dyDescent="0.25">
      <c r="A84" s="36" t="s">
        <v>154</v>
      </c>
      <c r="B84" s="37" t="s">
        <v>15</v>
      </c>
      <c r="C84" s="38" t="s">
        <v>155</v>
      </c>
      <c r="D84" s="31" t="s">
        <v>17</v>
      </c>
      <c r="E84" s="31"/>
      <c r="F84" s="31">
        <v>5650</v>
      </c>
      <c r="G84" s="31">
        <f t="shared" si="4"/>
        <v>5.65</v>
      </c>
      <c r="H84" s="32"/>
      <c r="I84" s="24"/>
    </row>
    <row r="85" spans="1:9" ht="68.25" x14ac:dyDescent="0.25">
      <c r="A85" s="36" t="s">
        <v>156</v>
      </c>
      <c r="B85" s="37" t="s">
        <v>15</v>
      </c>
      <c r="C85" s="38" t="s">
        <v>157</v>
      </c>
      <c r="D85" s="31" t="s">
        <v>17</v>
      </c>
      <c r="E85" s="31"/>
      <c r="F85" s="31">
        <v>5650</v>
      </c>
      <c r="G85" s="31">
        <f t="shared" si="4"/>
        <v>5.65</v>
      </c>
      <c r="H85" s="32"/>
      <c r="I85" s="24"/>
    </row>
    <row r="86" spans="1:9" ht="45.75" x14ac:dyDescent="0.25">
      <c r="A86" s="36" t="s">
        <v>158</v>
      </c>
      <c r="B86" s="37" t="s">
        <v>15</v>
      </c>
      <c r="C86" s="38" t="s">
        <v>159</v>
      </c>
      <c r="D86" s="31" t="s">
        <v>17</v>
      </c>
      <c r="E86" s="31"/>
      <c r="F86" s="31">
        <v>750</v>
      </c>
      <c r="G86" s="31">
        <f t="shared" si="4"/>
        <v>0.75</v>
      </c>
      <c r="H86" s="32"/>
      <c r="I86" s="24"/>
    </row>
    <row r="87" spans="1:9" ht="68.25" x14ac:dyDescent="0.25">
      <c r="A87" s="36" t="s">
        <v>160</v>
      </c>
      <c r="B87" s="37" t="s">
        <v>15</v>
      </c>
      <c r="C87" s="38" t="s">
        <v>161</v>
      </c>
      <c r="D87" s="31" t="s">
        <v>17</v>
      </c>
      <c r="E87" s="31"/>
      <c r="F87" s="31">
        <v>750</v>
      </c>
      <c r="G87" s="31">
        <f t="shared" si="4"/>
        <v>0.75</v>
      </c>
      <c r="H87" s="32"/>
      <c r="I87" s="24"/>
    </row>
    <row r="88" spans="1:9" ht="45.75" x14ac:dyDescent="0.25">
      <c r="A88" s="36" t="s">
        <v>162</v>
      </c>
      <c r="B88" s="37" t="s">
        <v>15</v>
      </c>
      <c r="C88" s="38" t="s">
        <v>163</v>
      </c>
      <c r="D88" s="31" t="s">
        <v>17</v>
      </c>
      <c r="E88" s="31"/>
      <c r="F88" s="31">
        <v>50</v>
      </c>
      <c r="G88" s="31">
        <f t="shared" si="4"/>
        <v>0.05</v>
      </c>
      <c r="H88" s="32"/>
      <c r="I88" s="24"/>
    </row>
    <row r="89" spans="1:9" ht="57" x14ac:dyDescent="0.25">
      <c r="A89" s="36" t="s">
        <v>164</v>
      </c>
      <c r="B89" s="37" t="s">
        <v>15</v>
      </c>
      <c r="C89" s="38" t="s">
        <v>165</v>
      </c>
      <c r="D89" s="31" t="s">
        <v>17</v>
      </c>
      <c r="E89" s="31"/>
      <c r="F89" s="31">
        <v>50</v>
      </c>
      <c r="G89" s="31">
        <f t="shared" si="4"/>
        <v>0.05</v>
      </c>
      <c r="H89" s="32"/>
      <c r="I89" s="24"/>
    </row>
    <row r="90" spans="1:9" ht="57" x14ac:dyDescent="0.25">
      <c r="A90" s="36" t="s">
        <v>166</v>
      </c>
      <c r="B90" s="37" t="s">
        <v>15</v>
      </c>
      <c r="C90" s="38" t="s">
        <v>167</v>
      </c>
      <c r="D90" s="31" t="s">
        <v>17</v>
      </c>
      <c r="E90" s="31"/>
      <c r="F90" s="31">
        <v>10000</v>
      </c>
      <c r="G90" s="31">
        <f t="shared" si="4"/>
        <v>10</v>
      </c>
      <c r="H90" s="32"/>
      <c r="I90" s="24"/>
    </row>
    <row r="91" spans="1:9" ht="79.5" x14ac:dyDescent="0.25">
      <c r="A91" s="36" t="s">
        <v>168</v>
      </c>
      <c r="B91" s="37" t="s">
        <v>15</v>
      </c>
      <c r="C91" s="38" t="s">
        <v>169</v>
      </c>
      <c r="D91" s="31" t="s">
        <v>17</v>
      </c>
      <c r="E91" s="31"/>
      <c r="F91" s="31">
        <v>10000</v>
      </c>
      <c r="G91" s="31">
        <f t="shared" si="4"/>
        <v>10</v>
      </c>
      <c r="H91" s="32"/>
      <c r="I91" s="24"/>
    </row>
    <row r="92" spans="1:9" ht="57" x14ac:dyDescent="0.25">
      <c r="A92" s="36" t="s">
        <v>170</v>
      </c>
      <c r="B92" s="37" t="s">
        <v>15</v>
      </c>
      <c r="C92" s="38" t="s">
        <v>171</v>
      </c>
      <c r="D92" s="31" t="s">
        <v>17</v>
      </c>
      <c r="E92" s="31"/>
      <c r="F92" s="31">
        <v>1200</v>
      </c>
      <c r="G92" s="31">
        <f t="shared" si="4"/>
        <v>1.2</v>
      </c>
      <c r="H92" s="32"/>
      <c r="I92" s="24"/>
    </row>
    <row r="93" spans="1:9" ht="90.75" x14ac:dyDescent="0.25">
      <c r="A93" s="36" t="s">
        <v>172</v>
      </c>
      <c r="B93" s="37" t="s">
        <v>15</v>
      </c>
      <c r="C93" s="38" t="s">
        <v>173</v>
      </c>
      <c r="D93" s="31" t="s">
        <v>17</v>
      </c>
      <c r="E93" s="31"/>
      <c r="F93" s="31">
        <v>1200</v>
      </c>
      <c r="G93" s="31">
        <f t="shared" si="4"/>
        <v>1.2</v>
      </c>
      <c r="H93" s="32"/>
      <c r="I93" s="24"/>
    </row>
    <row r="94" spans="1:9" ht="57" x14ac:dyDescent="0.25">
      <c r="A94" s="36" t="s">
        <v>174</v>
      </c>
      <c r="B94" s="37" t="s">
        <v>15</v>
      </c>
      <c r="C94" s="38" t="s">
        <v>175</v>
      </c>
      <c r="D94" s="31" t="s">
        <v>17</v>
      </c>
      <c r="E94" s="31"/>
      <c r="F94" s="31">
        <v>26500</v>
      </c>
      <c r="G94" s="31">
        <f t="shared" si="4"/>
        <v>26.5</v>
      </c>
      <c r="H94" s="32"/>
      <c r="I94" s="24"/>
    </row>
    <row r="95" spans="1:9" ht="68.25" x14ac:dyDescent="0.25">
      <c r="A95" s="36" t="s">
        <v>176</v>
      </c>
      <c r="B95" s="37" t="s">
        <v>15</v>
      </c>
      <c r="C95" s="38" t="s">
        <v>177</v>
      </c>
      <c r="D95" s="31" t="s">
        <v>17</v>
      </c>
      <c r="E95" s="31"/>
      <c r="F95" s="31">
        <v>26500</v>
      </c>
      <c r="G95" s="31">
        <f t="shared" si="4"/>
        <v>26.5</v>
      </c>
      <c r="H95" s="32"/>
      <c r="I95" s="24"/>
    </row>
    <row r="96" spans="1:9" ht="34.5" x14ac:dyDescent="0.25">
      <c r="A96" s="36" t="s">
        <v>178</v>
      </c>
      <c r="B96" s="37" t="s">
        <v>15</v>
      </c>
      <c r="C96" s="38" t="s">
        <v>179</v>
      </c>
      <c r="D96" s="31" t="s">
        <v>17</v>
      </c>
      <c r="E96" s="31"/>
      <c r="F96" s="31">
        <v>75.95</v>
      </c>
      <c r="G96" s="31">
        <f t="shared" si="4"/>
        <v>7.5950000000000004E-2</v>
      </c>
      <c r="H96" s="32"/>
      <c r="I96" s="24"/>
    </row>
    <row r="97" spans="1:9" ht="45.75" x14ac:dyDescent="0.25">
      <c r="A97" s="36" t="s">
        <v>180</v>
      </c>
      <c r="B97" s="37" t="s">
        <v>15</v>
      </c>
      <c r="C97" s="38" t="s">
        <v>181</v>
      </c>
      <c r="D97" s="31" t="s">
        <v>17</v>
      </c>
      <c r="E97" s="31"/>
      <c r="F97" s="31">
        <v>75.95</v>
      </c>
      <c r="G97" s="31">
        <f t="shared" si="4"/>
        <v>7.5950000000000004E-2</v>
      </c>
      <c r="H97" s="32"/>
      <c r="I97" s="24"/>
    </row>
    <row r="98" spans="1:9" ht="90.75" x14ac:dyDescent="0.25">
      <c r="A98" s="36" t="s">
        <v>182</v>
      </c>
      <c r="B98" s="37" t="s">
        <v>15</v>
      </c>
      <c r="C98" s="38" t="s">
        <v>183</v>
      </c>
      <c r="D98" s="31">
        <v>265200</v>
      </c>
      <c r="E98" s="31">
        <f t="shared" si="3"/>
        <v>265.2</v>
      </c>
      <c r="F98" s="31" t="s">
        <v>17</v>
      </c>
      <c r="G98" s="31"/>
      <c r="H98" s="32"/>
      <c r="I98" s="24"/>
    </row>
    <row r="99" spans="1:9" ht="68.25" x14ac:dyDescent="0.25">
      <c r="A99" s="36" t="s">
        <v>184</v>
      </c>
      <c r="B99" s="37" t="s">
        <v>15</v>
      </c>
      <c r="C99" s="38" t="s">
        <v>185</v>
      </c>
      <c r="D99" s="31">
        <v>265200</v>
      </c>
      <c r="E99" s="31">
        <f t="shared" si="3"/>
        <v>265.2</v>
      </c>
      <c r="F99" s="31" t="s">
        <v>17</v>
      </c>
      <c r="G99" s="31"/>
      <c r="H99" s="32"/>
      <c r="I99" s="24"/>
    </row>
    <row r="100" spans="1:9" ht="57" x14ac:dyDescent="0.25">
      <c r="A100" s="36" t="s">
        <v>186</v>
      </c>
      <c r="B100" s="37" t="s">
        <v>15</v>
      </c>
      <c r="C100" s="38" t="s">
        <v>187</v>
      </c>
      <c r="D100" s="31">
        <v>265200</v>
      </c>
      <c r="E100" s="31">
        <f t="shared" si="3"/>
        <v>265.2</v>
      </c>
      <c r="F100" s="31" t="s">
        <v>17</v>
      </c>
      <c r="G100" s="31"/>
      <c r="H100" s="32"/>
      <c r="I100" s="24"/>
    </row>
    <row r="101" spans="1:9" ht="23.25" x14ac:dyDescent="0.25">
      <c r="A101" s="36" t="s">
        <v>188</v>
      </c>
      <c r="B101" s="37" t="s">
        <v>15</v>
      </c>
      <c r="C101" s="38" t="s">
        <v>189</v>
      </c>
      <c r="D101" s="31" t="s">
        <v>17</v>
      </c>
      <c r="E101" s="31"/>
      <c r="F101" s="31">
        <v>312025.25</v>
      </c>
      <c r="G101" s="31">
        <f t="shared" si="4"/>
        <v>312.02525000000003</v>
      </c>
      <c r="H101" s="32"/>
      <c r="I101" s="24"/>
    </row>
    <row r="102" spans="1:9" ht="57" x14ac:dyDescent="0.25">
      <c r="A102" s="36" t="s">
        <v>190</v>
      </c>
      <c r="B102" s="37" t="s">
        <v>15</v>
      </c>
      <c r="C102" s="38" t="s">
        <v>191</v>
      </c>
      <c r="D102" s="31" t="s">
        <v>17</v>
      </c>
      <c r="E102" s="31"/>
      <c r="F102" s="31">
        <v>312025.25</v>
      </c>
      <c r="G102" s="31">
        <f t="shared" si="4"/>
        <v>312.02525000000003</v>
      </c>
      <c r="H102" s="32"/>
      <c r="I102" s="24"/>
    </row>
    <row r="103" spans="1:9" ht="57" x14ac:dyDescent="0.25">
      <c r="A103" s="36" t="s">
        <v>192</v>
      </c>
      <c r="B103" s="37" t="s">
        <v>15</v>
      </c>
      <c r="C103" s="38" t="s">
        <v>193</v>
      </c>
      <c r="D103" s="31" t="s">
        <v>17</v>
      </c>
      <c r="E103" s="31"/>
      <c r="F103" s="31">
        <v>308800.25</v>
      </c>
      <c r="G103" s="31">
        <f t="shared" si="4"/>
        <v>308.80025000000001</v>
      </c>
      <c r="H103" s="32"/>
      <c r="I103" s="24"/>
    </row>
    <row r="104" spans="1:9" ht="57" x14ac:dyDescent="0.25">
      <c r="A104" s="36" t="s">
        <v>194</v>
      </c>
      <c r="B104" s="37" t="s">
        <v>15</v>
      </c>
      <c r="C104" s="38" t="s">
        <v>195</v>
      </c>
      <c r="D104" s="31" t="s">
        <v>17</v>
      </c>
      <c r="E104" s="31"/>
      <c r="F104" s="31">
        <v>3225</v>
      </c>
      <c r="G104" s="31">
        <f t="shared" si="4"/>
        <v>3.2250000000000001</v>
      </c>
      <c r="H104" s="32"/>
      <c r="I104" s="24"/>
    </row>
    <row r="105" spans="1:9" x14ac:dyDescent="0.25">
      <c r="A105" s="36" t="s">
        <v>196</v>
      </c>
      <c r="B105" s="37" t="s">
        <v>15</v>
      </c>
      <c r="C105" s="38" t="s">
        <v>197</v>
      </c>
      <c r="D105" s="31">
        <v>539181140.63999999</v>
      </c>
      <c r="E105" s="31">
        <f t="shared" si="3"/>
        <v>539181.14064</v>
      </c>
      <c r="F105" s="31">
        <v>81467784.590000004</v>
      </c>
      <c r="G105" s="31">
        <f t="shared" si="4"/>
        <v>81467.78459000001</v>
      </c>
      <c r="H105" s="32">
        <f t="shared" si="5"/>
        <v>15.109538974842287</v>
      </c>
      <c r="I105" s="24"/>
    </row>
    <row r="106" spans="1:9" ht="23.25" x14ac:dyDescent="0.25">
      <c r="A106" s="36" t="s">
        <v>198</v>
      </c>
      <c r="B106" s="37" t="s">
        <v>15</v>
      </c>
      <c r="C106" s="38" t="s">
        <v>199</v>
      </c>
      <c r="D106" s="31">
        <v>539181140.63999999</v>
      </c>
      <c r="E106" s="31">
        <f t="shared" si="3"/>
        <v>539181.14064</v>
      </c>
      <c r="F106" s="31">
        <v>81518246.079999998</v>
      </c>
      <c r="G106" s="31">
        <f t="shared" si="4"/>
        <v>81518.246079999997</v>
      </c>
      <c r="H106" s="32">
        <f t="shared" si="5"/>
        <v>15.118897887125476</v>
      </c>
      <c r="I106" s="24"/>
    </row>
    <row r="107" spans="1:9" ht="23.25" x14ac:dyDescent="0.25">
      <c r="A107" s="36" t="s">
        <v>200</v>
      </c>
      <c r="B107" s="37" t="s">
        <v>15</v>
      </c>
      <c r="C107" s="38" t="s">
        <v>201</v>
      </c>
      <c r="D107" s="31">
        <v>40200800</v>
      </c>
      <c r="E107" s="31">
        <f t="shared" si="3"/>
        <v>40200.800000000003</v>
      </c>
      <c r="F107" s="31">
        <v>13400000</v>
      </c>
      <c r="G107" s="31">
        <f t="shared" si="4"/>
        <v>13400</v>
      </c>
      <c r="H107" s="32">
        <f t="shared" si="5"/>
        <v>33.332669996616978</v>
      </c>
      <c r="I107" s="24"/>
    </row>
    <row r="108" spans="1:9" x14ac:dyDescent="0.25">
      <c r="A108" s="36" t="s">
        <v>202</v>
      </c>
      <c r="B108" s="37" t="s">
        <v>15</v>
      </c>
      <c r="C108" s="38" t="s">
        <v>203</v>
      </c>
      <c r="D108" s="31">
        <v>40200800</v>
      </c>
      <c r="E108" s="31">
        <f t="shared" si="3"/>
        <v>40200.800000000003</v>
      </c>
      <c r="F108" s="31">
        <v>13400000</v>
      </c>
      <c r="G108" s="31">
        <f t="shared" si="4"/>
        <v>13400</v>
      </c>
      <c r="H108" s="32">
        <f t="shared" si="5"/>
        <v>33.332669996616978</v>
      </c>
      <c r="I108" s="24"/>
    </row>
    <row r="109" spans="1:9" ht="34.5" x14ac:dyDescent="0.25">
      <c r="A109" s="36" t="s">
        <v>204</v>
      </c>
      <c r="B109" s="37" t="s">
        <v>15</v>
      </c>
      <c r="C109" s="38" t="s">
        <v>205</v>
      </c>
      <c r="D109" s="31">
        <v>40200800</v>
      </c>
      <c r="E109" s="31">
        <f t="shared" si="3"/>
        <v>40200.800000000003</v>
      </c>
      <c r="F109" s="31">
        <v>13400000</v>
      </c>
      <c r="G109" s="31">
        <f t="shared" si="4"/>
        <v>13400</v>
      </c>
      <c r="H109" s="32">
        <f t="shared" si="5"/>
        <v>33.332669996616978</v>
      </c>
      <c r="I109" s="24"/>
    </row>
    <row r="110" spans="1:9" ht="23.25" x14ac:dyDescent="0.25">
      <c r="A110" s="36" t="s">
        <v>206</v>
      </c>
      <c r="B110" s="37" t="s">
        <v>15</v>
      </c>
      <c r="C110" s="38" t="s">
        <v>207</v>
      </c>
      <c r="D110" s="31">
        <v>275571440.74000001</v>
      </c>
      <c r="E110" s="31">
        <f t="shared" si="3"/>
        <v>275571.44073999999</v>
      </c>
      <c r="F110" s="31">
        <v>8341965.0300000003</v>
      </c>
      <c r="G110" s="31">
        <f t="shared" si="4"/>
        <v>8341.9650299999994</v>
      </c>
      <c r="H110" s="32">
        <f t="shared" si="5"/>
        <v>3.0271515101851914</v>
      </c>
      <c r="I110" s="24"/>
    </row>
    <row r="111" spans="1:9" ht="45.75" x14ac:dyDescent="0.25">
      <c r="A111" s="36" t="s">
        <v>208</v>
      </c>
      <c r="B111" s="37" t="s">
        <v>15</v>
      </c>
      <c r="C111" s="38" t="s">
        <v>209</v>
      </c>
      <c r="D111" s="31">
        <v>248012980</v>
      </c>
      <c r="E111" s="31">
        <f t="shared" si="3"/>
        <v>248012.98</v>
      </c>
      <c r="F111" s="31" t="s">
        <v>17</v>
      </c>
      <c r="G111" s="31"/>
      <c r="H111" s="32"/>
      <c r="I111" s="24"/>
    </row>
    <row r="112" spans="1:9" ht="57" x14ac:dyDescent="0.25">
      <c r="A112" s="36" t="s">
        <v>210</v>
      </c>
      <c r="B112" s="37" t="s">
        <v>15</v>
      </c>
      <c r="C112" s="38" t="s">
        <v>211</v>
      </c>
      <c r="D112" s="31">
        <v>248012980</v>
      </c>
      <c r="E112" s="31">
        <f t="shared" si="3"/>
        <v>248012.98</v>
      </c>
      <c r="F112" s="31" t="s">
        <v>17</v>
      </c>
      <c r="G112" s="31"/>
      <c r="H112" s="32"/>
      <c r="I112" s="24"/>
    </row>
    <row r="113" spans="1:9" ht="90.75" x14ac:dyDescent="0.25">
      <c r="A113" s="36" t="s">
        <v>212</v>
      </c>
      <c r="B113" s="37" t="s">
        <v>15</v>
      </c>
      <c r="C113" s="38" t="s">
        <v>213</v>
      </c>
      <c r="D113" s="31">
        <v>616887.76</v>
      </c>
      <c r="E113" s="31">
        <f t="shared" si="3"/>
        <v>616.88775999999996</v>
      </c>
      <c r="F113" s="31" t="s">
        <v>17</v>
      </c>
      <c r="G113" s="31"/>
      <c r="H113" s="32"/>
      <c r="I113" s="24"/>
    </row>
    <row r="114" spans="1:9" ht="102" x14ac:dyDescent="0.25">
      <c r="A114" s="36" t="s">
        <v>214</v>
      </c>
      <c r="B114" s="37" t="s">
        <v>15</v>
      </c>
      <c r="C114" s="38" t="s">
        <v>215</v>
      </c>
      <c r="D114" s="31">
        <v>616887.76</v>
      </c>
      <c r="E114" s="31">
        <f t="shared" si="3"/>
        <v>616.88775999999996</v>
      </c>
      <c r="F114" s="31" t="s">
        <v>17</v>
      </c>
      <c r="G114" s="31"/>
      <c r="H114" s="32"/>
      <c r="I114" s="24"/>
    </row>
    <row r="115" spans="1:9" ht="45.75" x14ac:dyDescent="0.25">
      <c r="A115" s="36" t="s">
        <v>216</v>
      </c>
      <c r="B115" s="37" t="s">
        <v>15</v>
      </c>
      <c r="C115" s="38" t="s">
        <v>217</v>
      </c>
      <c r="D115" s="31">
        <v>419242.93</v>
      </c>
      <c r="E115" s="31">
        <f t="shared" si="3"/>
        <v>419.24293</v>
      </c>
      <c r="F115" s="31" t="s">
        <v>17</v>
      </c>
      <c r="G115" s="31"/>
      <c r="H115" s="32"/>
      <c r="I115" s="24"/>
    </row>
    <row r="116" spans="1:9" ht="45.75" x14ac:dyDescent="0.25">
      <c r="A116" s="36" t="s">
        <v>218</v>
      </c>
      <c r="B116" s="37" t="s">
        <v>15</v>
      </c>
      <c r="C116" s="38" t="s">
        <v>219</v>
      </c>
      <c r="D116" s="31">
        <v>419242.93</v>
      </c>
      <c r="E116" s="31">
        <f t="shared" si="3"/>
        <v>419.24293</v>
      </c>
      <c r="F116" s="31" t="s">
        <v>17</v>
      </c>
      <c r="G116" s="31"/>
      <c r="H116" s="32"/>
      <c r="I116" s="24"/>
    </row>
    <row r="117" spans="1:9" ht="23.25" x14ac:dyDescent="0.25">
      <c r="A117" s="36" t="s">
        <v>220</v>
      </c>
      <c r="B117" s="37" t="s">
        <v>15</v>
      </c>
      <c r="C117" s="38" t="s">
        <v>221</v>
      </c>
      <c r="D117" s="31">
        <v>8411530.0500000007</v>
      </c>
      <c r="E117" s="31">
        <f t="shared" si="3"/>
        <v>8411.5300500000012</v>
      </c>
      <c r="F117" s="31">
        <v>4205765.03</v>
      </c>
      <c r="G117" s="31">
        <f t="shared" si="4"/>
        <v>4205.7650300000005</v>
      </c>
      <c r="H117" s="32">
        <f t="shared" si="5"/>
        <v>50.000000059442215</v>
      </c>
      <c r="I117" s="24"/>
    </row>
    <row r="118" spans="1:9" ht="23.25" x14ac:dyDescent="0.25">
      <c r="A118" s="36" t="s">
        <v>222</v>
      </c>
      <c r="B118" s="37" t="s">
        <v>15</v>
      </c>
      <c r="C118" s="38" t="s">
        <v>223</v>
      </c>
      <c r="D118" s="31">
        <v>8411530.0500000007</v>
      </c>
      <c r="E118" s="31">
        <f t="shared" si="3"/>
        <v>8411.5300500000012</v>
      </c>
      <c r="F118" s="31">
        <v>4205765.03</v>
      </c>
      <c r="G118" s="31">
        <f t="shared" si="4"/>
        <v>4205.7650300000005</v>
      </c>
      <c r="H118" s="32">
        <f t="shared" si="5"/>
        <v>50.000000059442215</v>
      </c>
      <c r="I118" s="24"/>
    </row>
    <row r="119" spans="1:9" x14ac:dyDescent="0.25">
      <c r="A119" s="36" t="s">
        <v>224</v>
      </c>
      <c r="B119" s="37" t="s">
        <v>15</v>
      </c>
      <c r="C119" s="38" t="s">
        <v>225</v>
      </c>
      <c r="D119" s="31">
        <v>18110800</v>
      </c>
      <c r="E119" s="31">
        <f t="shared" si="3"/>
        <v>18110.8</v>
      </c>
      <c r="F119" s="31">
        <v>4136200</v>
      </c>
      <c r="G119" s="31">
        <f t="shared" si="4"/>
        <v>4136.2</v>
      </c>
      <c r="H119" s="32">
        <f t="shared" si="5"/>
        <v>22.838306424895645</v>
      </c>
      <c r="I119" s="24"/>
    </row>
    <row r="120" spans="1:9" x14ac:dyDescent="0.25">
      <c r="A120" s="36" t="s">
        <v>226</v>
      </c>
      <c r="B120" s="37" t="s">
        <v>15</v>
      </c>
      <c r="C120" s="38" t="s">
        <v>227</v>
      </c>
      <c r="D120" s="31">
        <v>18110800</v>
      </c>
      <c r="E120" s="31">
        <f t="shared" si="3"/>
        <v>18110.8</v>
      </c>
      <c r="F120" s="31">
        <v>4136200</v>
      </c>
      <c r="G120" s="31">
        <f t="shared" si="4"/>
        <v>4136.2</v>
      </c>
      <c r="H120" s="32">
        <f t="shared" si="5"/>
        <v>22.838306424895645</v>
      </c>
      <c r="I120" s="24"/>
    </row>
    <row r="121" spans="1:9" ht="23.25" x14ac:dyDescent="0.25">
      <c r="A121" s="36" t="s">
        <v>228</v>
      </c>
      <c r="B121" s="37" t="s">
        <v>15</v>
      </c>
      <c r="C121" s="38" t="s">
        <v>229</v>
      </c>
      <c r="D121" s="31">
        <v>215693899.90000001</v>
      </c>
      <c r="E121" s="31">
        <f t="shared" si="3"/>
        <v>215693.89990000002</v>
      </c>
      <c r="F121" s="31">
        <v>57358681.049999997</v>
      </c>
      <c r="G121" s="31">
        <f t="shared" si="4"/>
        <v>57358.681049999999</v>
      </c>
      <c r="H121" s="32">
        <f t="shared" si="5"/>
        <v>26.592630146978021</v>
      </c>
      <c r="I121" s="24"/>
    </row>
    <row r="122" spans="1:9" ht="23.25" x14ac:dyDescent="0.25">
      <c r="A122" s="36" t="s">
        <v>230</v>
      </c>
      <c r="B122" s="37" t="s">
        <v>15</v>
      </c>
      <c r="C122" s="38" t="s">
        <v>231</v>
      </c>
      <c r="D122" s="31">
        <v>213931299.90000001</v>
      </c>
      <c r="E122" s="31">
        <f t="shared" si="3"/>
        <v>213931.29990000001</v>
      </c>
      <c r="F122" s="31">
        <v>57058886.780000001</v>
      </c>
      <c r="G122" s="31">
        <f t="shared" si="4"/>
        <v>57058.886780000001</v>
      </c>
      <c r="H122" s="32">
        <f t="shared" si="5"/>
        <v>26.67159354740124</v>
      </c>
      <c r="I122" s="24"/>
    </row>
    <row r="123" spans="1:9" ht="34.5" x14ac:dyDescent="0.25">
      <c r="A123" s="36" t="s">
        <v>232</v>
      </c>
      <c r="B123" s="37" t="s">
        <v>15</v>
      </c>
      <c r="C123" s="38" t="s">
        <v>233</v>
      </c>
      <c r="D123" s="31">
        <v>213931299.90000001</v>
      </c>
      <c r="E123" s="31">
        <f t="shared" si="3"/>
        <v>213931.29990000001</v>
      </c>
      <c r="F123" s="31">
        <v>57058886.780000001</v>
      </c>
      <c r="G123" s="31">
        <f t="shared" si="4"/>
        <v>57058.886780000001</v>
      </c>
      <c r="H123" s="32">
        <f t="shared" si="5"/>
        <v>26.67159354740124</v>
      </c>
      <c r="I123" s="24"/>
    </row>
    <row r="124" spans="1:9" ht="45.75" x14ac:dyDescent="0.25">
      <c r="A124" s="36" t="s">
        <v>234</v>
      </c>
      <c r="B124" s="37" t="s">
        <v>15</v>
      </c>
      <c r="C124" s="38" t="s">
        <v>235</v>
      </c>
      <c r="D124" s="31">
        <v>6700</v>
      </c>
      <c r="E124" s="31">
        <f t="shared" si="3"/>
        <v>6.7</v>
      </c>
      <c r="F124" s="31" t="s">
        <v>17</v>
      </c>
      <c r="G124" s="31"/>
      <c r="H124" s="32"/>
      <c r="I124" s="24"/>
    </row>
    <row r="125" spans="1:9" ht="45.75" x14ac:dyDescent="0.25">
      <c r="A125" s="36" t="s">
        <v>236</v>
      </c>
      <c r="B125" s="37" t="s">
        <v>15</v>
      </c>
      <c r="C125" s="38" t="s">
        <v>237</v>
      </c>
      <c r="D125" s="31">
        <v>6700</v>
      </c>
      <c r="E125" s="31">
        <f t="shared" si="3"/>
        <v>6.7</v>
      </c>
      <c r="F125" s="31" t="s">
        <v>17</v>
      </c>
      <c r="G125" s="31"/>
      <c r="H125" s="32"/>
      <c r="I125" s="24"/>
    </row>
    <row r="126" spans="1:9" ht="23.25" x14ac:dyDescent="0.25">
      <c r="A126" s="36" t="s">
        <v>238</v>
      </c>
      <c r="B126" s="37" t="s">
        <v>15</v>
      </c>
      <c r="C126" s="38" t="s">
        <v>239</v>
      </c>
      <c r="D126" s="31">
        <v>1755900</v>
      </c>
      <c r="E126" s="31">
        <f t="shared" si="3"/>
        <v>1755.9</v>
      </c>
      <c r="F126" s="31">
        <v>299794.27</v>
      </c>
      <c r="G126" s="31">
        <f t="shared" si="4"/>
        <v>299.79427000000004</v>
      </c>
      <c r="H126" s="32">
        <f t="shared" si="5"/>
        <v>17.073538925906945</v>
      </c>
      <c r="I126" s="24"/>
    </row>
    <row r="127" spans="1:9" ht="23.25" x14ac:dyDescent="0.25">
      <c r="A127" s="36" t="s">
        <v>240</v>
      </c>
      <c r="B127" s="37" t="s">
        <v>15</v>
      </c>
      <c r="C127" s="38" t="s">
        <v>241</v>
      </c>
      <c r="D127" s="31">
        <v>1755900</v>
      </c>
      <c r="E127" s="31">
        <f t="shared" si="3"/>
        <v>1755.9</v>
      </c>
      <c r="F127" s="31">
        <v>299794.27</v>
      </c>
      <c r="G127" s="31">
        <f t="shared" si="4"/>
        <v>299.79427000000004</v>
      </c>
      <c r="H127" s="32">
        <f t="shared" si="5"/>
        <v>17.073538925906945</v>
      </c>
      <c r="I127" s="24"/>
    </row>
    <row r="128" spans="1:9" x14ac:dyDescent="0.25">
      <c r="A128" s="36" t="s">
        <v>242</v>
      </c>
      <c r="B128" s="37" t="s">
        <v>15</v>
      </c>
      <c r="C128" s="38" t="s">
        <v>243</v>
      </c>
      <c r="D128" s="31">
        <v>7715000</v>
      </c>
      <c r="E128" s="31">
        <f t="shared" si="3"/>
        <v>7715</v>
      </c>
      <c r="F128" s="31">
        <v>2417600</v>
      </c>
      <c r="G128" s="31">
        <f t="shared" si="4"/>
        <v>2417.6</v>
      </c>
      <c r="H128" s="32">
        <f t="shared" si="5"/>
        <v>31.33635774465327</v>
      </c>
      <c r="I128" s="24"/>
    </row>
    <row r="129" spans="1:9" ht="45.75" x14ac:dyDescent="0.25">
      <c r="A129" s="36" t="s">
        <v>244</v>
      </c>
      <c r="B129" s="37" t="s">
        <v>15</v>
      </c>
      <c r="C129" s="38" t="s">
        <v>245</v>
      </c>
      <c r="D129" s="31">
        <v>7715000</v>
      </c>
      <c r="E129" s="31">
        <f t="shared" si="3"/>
        <v>7715</v>
      </c>
      <c r="F129" s="31">
        <v>2417600</v>
      </c>
      <c r="G129" s="31">
        <f t="shared" si="4"/>
        <v>2417.6</v>
      </c>
      <c r="H129" s="32">
        <f t="shared" si="5"/>
        <v>31.33635774465327</v>
      </c>
      <c r="I129" s="24"/>
    </row>
    <row r="130" spans="1:9" ht="57" x14ac:dyDescent="0.25">
      <c r="A130" s="36" t="s">
        <v>246</v>
      </c>
      <c r="B130" s="37" t="s">
        <v>15</v>
      </c>
      <c r="C130" s="38" t="s">
        <v>247</v>
      </c>
      <c r="D130" s="31">
        <v>7715000</v>
      </c>
      <c r="E130" s="31">
        <f t="shared" si="3"/>
        <v>7715</v>
      </c>
      <c r="F130" s="31">
        <v>2417600</v>
      </c>
      <c r="G130" s="31">
        <f t="shared" si="4"/>
        <v>2417.6</v>
      </c>
      <c r="H130" s="32">
        <f t="shared" si="5"/>
        <v>31.33635774465327</v>
      </c>
      <c r="I130" s="24"/>
    </row>
    <row r="131" spans="1:9" ht="34.5" x14ac:dyDescent="0.25">
      <c r="A131" s="36" t="s">
        <v>248</v>
      </c>
      <c r="B131" s="37" t="s">
        <v>15</v>
      </c>
      <c r="C131" s="38" t="s">
        <v>249</v>
      </c>
      <c r="D131" s="31" t="s">
        <v>17</v>
      </c>
      <c r="E131" s="31"/>
      <c r="F131" s="31">
        <v>-50461.49</v>
      </c>
      <c r="G131" s="31">
        <f t="shared" si="4"/>
        <v>-50.461489999999998</v>
      </c>
      <c r="H131" s="32"/>
      <c r="I131" s="24"/>
    </row>
    <row r="132" spans="1:9" ht="34.5" x14ac:dyDescent="0.25">
      <c r="A132" s="36" t="s">
        <v>250</v>
      </c>
      <c r="B132" s="37" t="s">
        <v>15</v>
      </c>
      <c r="C132" s="38" t="s">
        <v>251</v>
      </c>
      <c r="D132" s="31" t="s">
        <v>17</v>
      </c>
      <c r="E132" s="31"/>
      <c r="F132" s="31">
        <v>-50461.49</v>
      </c>
      <c r="G132" s="31">
        <f t="shared" si="4"/>
        <v>-50.461489999999998</v>
      </c>
      <c r="H132" s="32"/>
      <c r="I132" s="24"/>
    </row>
    <row r="133" spans="1:9" ht="34.5" x14ac:dyDescent="0.25">
      <c r="A133" s="36" t="s">
        <v>252</v>
      </c>
      <c r="B133" s="37" t="s">
        <v>15</v>
      </c>
      <c r="C133" s="38" t="s">
        <v>253</v>
      </c>
      <c r="D133" s="31" t="s">
        <v>17</v>
      </c>
      <c r="E133" s="31"/>
      <c r="F133" s="31">
        <v>-50461.49</v>
      </c>
      <c r="G133" s="31">
        <f t="shared" si="4"/>
        <v>-50.461489999999998</v>
      </c>
      <c r="H133" s="32"/>
      <c r="I133" s="24"/>
    </row>
    <row r="134" spans="1:9" ht="12.95" customHeight="1" x14ac:dyDescent="0.25">
      <c r="A134" s="6"/>
      <c r="B134" s="25"/>
      <c r="C134" s="25"/>
      <c r="D134" s="25"/>
      <c r="E134" s="25"/>
      <c r="F134" s="25"/>
      <c r="G134" s="25"/>
      <c r="H134" s="25"/>
      <c r="I134" s="4"/>
    </row>
    <row r="135" spans="1:9" ht="12.75" hidden="1" customHeight="1" x14ac:dyDescent="0.25">
      <c r="A135" s="6"/>
      <c r="B135" s="6"/>
      <c r="C135" s="6"/>
      <c r="D135" s="8"/>
      <c r="E135" s="8"/>
      <c r="F135" s="8"/>
      <c r="G135" s="8"/>
      <c r="H135" s="8"/>
      <c r="I135" s="4"/>
    </row>
  </sheetData>
  <mergeCells count="7">
    <mergeCell ref="B1:E1"/>
    <mergeCell ref="A8:H8"/>
    <mergeCell ref="E3:H3"/>
    <mergeCell ref="E4:H4"/>
    <mergeCell ref="E5:H5"/>
    <mergeCell ref="E6:H6"/>
    <mergeCell ref="E7:H7"/>
  </mergeCells>
  <pageMargins left="0.78749999999999998" right="0.39374999999999999" top="0.59027779999999996" bottom="0.39374999999999999" header="0" footer="0"/>
  <pageSetup paperSize="9" scale="66" fitToWidth="2" fitToHeight="0" orientation="portrait" r:id="rId1"/>
  <headerFooter differentFirst="1" scaleWithDoc="0" alignWithMargins="0">
    <oddHeader>&amp;C&amp;"Times New Roman,обычный"&amp;10&amp;P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4"/>
  <sheetViews>
    <sheetView view="pageBreakPreview" zoomScaleNormal="100" zoomScaleSheetLayoutView="100" workbookViewId="0">
      <selection activeCell="E5" sqref="E5:I5"/>
    </sheetView>
  </sheetViews>
  <sheetFormatPr defaultRowHeight="15" x14ac:dyDescent="0.25"/>
  <cols>
    <col min="1" max="1" width="53.85546875" style="1" customWidth="1"/>
    <col min="2" max="2" width="6" style="1" customWidth="1"/>
    <col min="3" max="3" width="31.42578125" style="1" customWidth="1"/>
    <col min="4" max="4" width="15.42578125" style="1" hidden="1" customWidth="1"/>
    <col min="5" max="5" width="15.42578125" style="1" customWidth="1"/>
    <col min="6" max="6" width="15.5703125" style="1" hidden="1" customWidth="1"/>
    <col min="7" max="7" width="13.42578125" style="1" customWidth="1"/>
    <col min="8" max="8" width="13.42578125" style="1" hidden="1" customWidth="1"/>
    <col min="9" max="9" width="14.42578125" style="1" customWidth="1"/>
    <col min="10" max="10" width="3.28515625" style="1" customWidth="1"/>
    <col min="11" max="16384" width="9.140625" style="1"/>
  </cols>
  <sheetData>
    <row r="1" spans="1:26" ht="18.75" customHeight="1" x14ac:dyDescent="0.25">
      <c r="A1" s="9"/>
      <c r="B1" s="10"/>
      <c r="C1" s="11"/>
      <c r="D1" s="11"/>
      <c r="E1" s="11"/>
      <c r="F1" s="11"/>
      <c r="G1" s="11"/>
      <c r="H1" s="11"/>
      <c r="I1" s="4"/>
      <c r="J1" s="4"/>
    </row>
    <row r="2" spans="1:26" ht="21" customHeight="1" x14ac:dyDescent="0.3">
      <c r="A2" s="9"/>
      <c r="B2" s="10"/>
      <c r="C2" s="11"/>
      <c r="D2" s="11"/>
      <c r="E2" s="119" t="s">
        <v>597</v>
      </c>
      <c r="F2" s="119"/>
      <c r="G2" s="119"/>
      <c r="H2" s="119"/>
      <c r="I2" s="119"/>
      <c r="J2" s="4"/>
    </row>
    <row r="3" spans="1:26" ht="18.75" customHeight="1" x14ac:dyDescent="0.3">
      <c r="A3" s="9"/>
      <c r="B3" s="10"/>
      <c r="C3" s="11"/>
      <c r="D3" s="11"/>
      <c r="E3" s="119" t="s">
        <v>588</v>
      </c>
      <c r="F3" s="119"/>
      <c r="G3" s="119"/>
      <c r="H3" s="119"/>
      <c r="I3" s="119"/>
      <c r="J3" s="4"/>
    </row>
    <row r="4" spans="1:26" ht="18.75" customHeight="1" x14ac:dyDescent="0.3">
      <c r="A4" s="9"/>
      <c r="B4" s="10"/>
      <c r="C4" s="11"/>
      <c r="D4" s="11"/>
      <c r="E4" s="119" t="s">
        <v>592</v>
      </c>
      <c r="F4" s="119"/>
      <c r="G4" s="119"/>
      <c r="H4" s="119"/>
      <c r="I4" s="119"/>
      <c r="J4" s="4"/>
    </row>
    <row r="5" spans="1:26" ht="18.75" customHeight="1" x14ac:dyDescent="0.3">
      <c r="A5" s="9"/>
      <c r="B5" s="10"/>
      <c r="C5" s="11"/>
      <c r="D5" s="11"/>
      <c r="E5" s="120" t="s">
        <v>606</v>
      </c>
      <c r="F5" s="120"/>
      <c r="G5" s="120"/>
      <c r="H5" s="120"/>
      <c r="I5" s="120"/>
      <c r="J5" s="4"/>
    </row>
    <row r="6" spans="1:26" ht="18.75" customHeight="1" x14ac:dyDescent="0.25">
      <c r="A6" s="9"/>
      <c r="B6" s="10"/>
      <c r="C6" s="11"/>
      <c r="D6" s="11"/>
      <c r="E6" s="91"/>
      <c r="F6" s="89"/>
      <c r="G6" s="89"/>
      <c r="H6" s="89"/>
      <c r="I6" s="89"/>
      <c r="J6" s="4"/>
    </row>
    <row r="7" spans="1:26" ht="18.75" customHeight="1" x14ac:dyDescent="0.3">
      <c r="A7" s="124" t="s">
        <v>598</v>
      </c>
      <c r="B7" s="124"/>
      <c r="C7" s="124"/>
      <c r="D7" s="124"/>
      <c r="E7" s="124"/>
      <c r="F7" s="124"/>
      <c r="G7" s="124"/>
      <c r="H7" s="124"/>
      <c r="I7" s="124"/>
      <c r="J7" s="48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4.1" customHeight="1" x14ac:dyDescent="0.25">
      <c r="A8" s="2"/>
      <c r="B8" s="2"/>
      <c r="C8" s="2"/>
      <c r="D8" s="7"/>
      <c r="E8" s="7"/>
      <c r="F8" s="6"/>
      <c r="G8" s="6"/>
      <c r="H8" s="18" t="s">
        <v>254</v>
      </c>
      <c r="I8" s="4"/>
      <c r="J8" s="4"/>
    </row>
    <row r="9" spans="1:26" ht="12.95" customHeight="1" x14ac:dyDescent="0.25">
      <c r="A9" s="12"/>
      <c r="B9" s="12"/>
      <c r="C9" s="12"/>
      <c r="D9" s="13"/>
      <c r="E9" s="70"/>
      <c r="F9" s="14"/>
      <c r="G9" s="14"/>
      <c r="H9" s="14"/>
      <c r="I9" s="59" t="s">
        <v>594</v>
      </c>
      <c r="J9" s="4"/>
    </row>
    <row r="10" spans="1:26" ht="11.45" customHeight="1" x14ac:dyDescent="0.25">
      <c r="A10" s="121" t="s">
        <v>4</v>
      </c>
      <c r="B10" s="123" t="s">
        <v>1</v>
      </c>
      <c r="C10" s="123" t="s">
        <v>596</v>
      </c>
      <c r="D10" s="67" t="s">
        <v>3</v>
      </c>
      <c r="E10" s="71"/>
      <c r="F10" s="68"/>
      <c r="G10" s="72"/>
      <c r="H10" s="68"/>
      <c r="I10" s="69"/>
      <c r="J10" s="5"/>
    </row>
    <row r="11" spans="1:26" ht="99.75" customHeight="1" x14ac:dyDescent="0.25">
      <c r="A11" s="122"/>
      <c r="B11" s="122"/>
      <c r="C11" s="122"/>
      <c r="D11" s="73" t="s">
        <v>5</v>
      </c>
      <c r="E11" s="74" t="s">
        <v>595</v>
      </c>
      <c r="F11" s="62"/>
      <c r="G11" s="74" t="s">
        <v>586</v>
      </c>
      <c r="H11" s="62"/>
      <c r="I11" s="74" t="s">
        <v>587</v>
      </c>
      <c r="J11" s="23"/>
    </row>
    <row r="12" spans="1:26" ht="11.45" customHeight="1" x14ac:dyDescent="0.25">
      <c r="A12" s="26" t="s">
        <v>6</v>
      </c>
      <c r="B12" s="26" t="s">
        <v>7</v>
      </c>
      <c r="C12" s="26" t="s">
        <v>8</v>
      </c>
      <c r="D12" s="27" t="s">
        <v>9</v>
      </c>
      <c r="E12" s="76" t="s">
        <v>9</v>
      </c>
      <c r="F12" s="27"/>
      <c r="G12" s="76" t="s">
        <v>10</v>
      </c>
      <c r="H12" s="27" t="s">
        <v>13</v>
      </c>
      <c r="I12" s="76" t="s">
        <v>11</v>
      </c>
      <c r="J12" s="23"/>
    </row>
    <row r="13" spans="1:26" ht="21.75" customHeight="1" x14ac:dyDescent="0.25">
      <c r="A13" s="77" t="s">
        <v>255</v>
      </c>
      <c r="B13" s="29" t="s">
        <v>256</v>
      </c>
      <c r="C13" s="78" t="s">
        <v>16</v>
      </c>
      <c r="D13" s="79">
        <v>718332330.63999999</v>
      </c>
      <c r="E13" s="79">
        <f>D13/1000</f>
        <v>718332.33063999994</v>
      </c>
      <c r="F13" s="79">
        <v>121652123.01000001</v>
      </c>
      <c r="G13" s="79">
        <f>F13/1000</f>
        <v>121652.12301000001</v>
      </c>
      <c r="H13" s="79">
        <v>121652123.01000001</v>
      </c>
      <c r="I13" s="80">
        <f>G13/E13*100</f>
        <v>16.935353988816534</v>
      </c>
      <c r="J13" s="24"/>
    </row>
    <row r="14" spans="1:26" ht="14.25" customHeight="1" x14ac:dyDescent="0.25">
      <c r="A14" s="33" t="s">
        <v>18</v>
      </c>
      <c r="B14" s="81"/>
      <c r="C14" s="38"/>
      <c r="D14" s="38"/>
      <c r="E14" s="79"/>
      <c r="F14" s="38"/>
      <c r="G14" s="79"/>
      <c r="H14" s="38"/>
      <c r="I14" s="80"/>
      <c r="J14" s="24"/>
    </row>
    <row r="15" spans="1:26" x14ac:dyDescent="0.25">
      <c r="A15" s="82" t="s">
        <v>257</v>
      </c>
      <c r="B15" s="37" t="s">
        <v>256</v>
      </c>
      <c r="C15" s="38" t="s">
        <v>258</v>
      </c>
      <c r="D15" s="31">
        <v>89251360.590000004</v>
      </c>
      <c r="E15" s="79">
        <f t="shared" ref="E15:E77" si="0">D15/1000</f>
        <v>89251.360589999997</v>
      </c>
      <c r="F15" s="31">
        <v>17889091.82</v>
      </c>
      <c r="G15" s="79">
        <f t="shared" ref="G15:G77" si="1">F15/1000</f>
        <v>17889.091820000001</v>
      </c>
      <c r="H15" s="31">
        <v>17889091.82</v>
      </c>
      <c r="I15" s="80">
        <f t="shared" ref="I15:I77" si="2">G15/E15*100</f>
        <v>20.043494801360318</v>
      </c>
      <c r="J15" s="24"/>
    </row>
    <row r="16" spans="1:26" ht="23.25" x14ac:dyDescent="0.25">
      <c r="A16" s="82" t="s">
        <v>259</v>
      </c>
      <c r="B16" s="37" t="s">
        <v>256</v>
      </c>
      <c r="C16" s="38" t="s">
        <v>260</v>
      </c>
      <c r="D16" s="31">
        <v>1357051.4</v>
      </c>
      <c r="E16" s="79">
        <f t="shared" si="0"/>
        <v>1357.0513999999998</v>
      </c>
      <c r="F16" s="31">
        <v>583250.61</v>
      </c>
      <c r="G16" s="79">
        <f t="shared" si="1"/>
        <v>583.25060999999994</v>
      </c>
      <c r="H16" s="31">
        <v>583250.61</v>
      </c>
      <c r="I16" s="80">
        <f t="shared" si="2"/>
        <v>42.97925708635649</v>
      </c>
      <c r="J16" s="24"/>
    </row>
    <row r="17" spans="1:10" ht="45.75" x14ac:dyDescent="0.25">
      <c r="A17" s="82" t="s">
        <v>261</v>
      </c>
      <c r="B17" s="37" t="s">
        <v>256</v>
      </c>
      <c r="C17" s="38" t="s">
        <v>262</v>
      </c>
      <c r="D17" s="31">
        <v>1357051.4</v>
      </c>
      <c r="E17" s="79">
        <f t="shared" si="0"/>
        <v>1357.0513999999998</v>
      </c>
      <c r="F17" s="31">
        <v>583250.61</v>
      </c>
      <c r="G17" s="79">
        <f t="shared" si="1"/>
        <v>583.25060999999994</v>
      </c>
      <c r="H17" s="31">
        <v>583250.61</v>
      </c>
      <c r="I17" s="80">
        <f t="shared" si="2"/>
        <v>42.97925708635649</v>
      </c>
      <c r="J17" s="24"/>
    </row>
    <row r="18" spans="1:10" ht="23.25" x14ac:dyDescent="0.25">
      <c r="A18" s="82" t="s">
        <v>263</v>
      </c>
      <c r="B18" s="37" t="s">
        <v>256</v>
      </c>
      <c r="C18" s="38" t="s">
        <v>264</v>
      </c>
      <c r="D18" s="31">
        <v>1357051.4</v>
      </c>
      <c r="E18" s="79">
        <f t="shared" si="0"/>
        <v>1357.0513999999998</v>
      </c>
      <c r="F18" s="31">
        <v>583250.61</v>
      </c>
      <c r="G18" s="79">
        <f t="shared" si="1"/>
        <v>583.25060999999994</v>
      </c>
      <c r="H18" s="31">
        <v>583250.61</v>
      </c>
      <c r="I18" s="80">
        <f t="shared" si="2"/>
        <v>42.97925708635649</v>
      </c>
      <c r="J18" s="24"/>
    </row>
    <row r="19" spans="1:10" x14ac:dyDescent="0.25">
      <c r="A19" s="82" t="s">
        <v>265</v>
      </c>
      <c r="B19" s="37" t="s">
        <v>256</v>
      </c>
      <c r="C19" s="38" t="s">
        <v>266</v>
      </c>
      <c r="D19" s="31">
        <v>880000</v>
      </c>
      <c r="E19" s="79">
        <f t="shared" si="0"/>
        <v>880</v>
      </c>
      <c r="F19" s="31">
        <v>274421.03999999998</v>
      </c>
      <c r="G19" s="79">
        <f t="shared" si="1"/>
        <v>274.42104</v>
      </c>
      <c r="H19" s="31">
        <v>274421.03999999998</v>
      </c>
      <c r="I19" s="80">
        <f t="shared" si="2"/>
        <v>31.184209090909093</v>
      </c>
      <c r="J19" s="24"/>
    </row>
    <row r="20" spans="1:10" ht="23.25" x14ac:dyDescent="0.25">
      <c r="A20" s="82" t="s">
        <v>267</v>
      </c>
      <c r="B20" s="37" t="s">
        <v>256</v>
      </c>
      <c r="C20" s="38" t="s">
        <v>268</v>
      </c>
      <c r="D20" s="31">
        <v>212051.4</v>
      </c>
      <c r="E20" s="79">
        <f t="shared" si="0"/>
        <v>212.0514</v>
      </c>
      <c r="F20" s="31">
        <v>212051.4</v>
      </c>
      <c r="G20" s="79">
        <f t="shared" si="1"/>
        <v>212.0514</v>
      </c>
      <c r="H20" s="31">
        <v>212051.4</v>
      </c>
      <c r="I20" s="80">
        <f t="shared" si="2"/>
        <v>100</v>
      </c>
      <c r="J20" s="24"/>
    </row>
    <row r="21" spans="1:10" ht="34.5" x14ac:dyDescent="0.25">
      <c r="A21" s="82" t="s">
        <v>269</v>
      </c>
      <c r="B21" s="37" t="s">
        <v>256</v>
      </c>
      <c r="C21" s="38" t="s">
        <v>270</v>
      </c>
      <c r="D21" s="31">
        <v>265000</v>
      </c>
      <c r="E21" s="79">
        <f t="shared" si="0"/>
        <v>265</v>
      </c>
      <c r="F21" s="31">
        <v>96778.17</v>
      </c>
      <c r="G21" s="79">
        <f t="shared" si="1"/>
        <v>96.778170000000003</v>
      </c>
      <c r="H21" s="31">
        <v>96778.17</v>
      </c>
      <c r="I21" s="80">
        <f t="shared" si="2"/>
        <v>36.520064150943398</v>
      </c>
      <c r="J21" s="24"/>
    </row>
    <row r="22" spans="1:10" ht="34.5" x14ac:dyDescent="0.25">
      <c r="A22" s="82" t="s">
        <v>271</v>
      </c>
      <c r="B22" s="37" t="s">
        <v>256</v>
      </c>
      <c r="C22" s="38" t="s">
        <v>272</v>
      </c>
      <c r="D22" s="31">
        <v>3776800</v>
      </c>
      <c r="E22" s="79">
        <f t="shared" si="0"/>
        <v>3776.8</v>
      </c>
      <c r="F22" s="31">
        <v>996934.06</v>
      </c>
      <c r="G22" s="79">
        <f t="shared" si="1"/>
        <v>996.93406000000004</v>
      </c>
      <c r="H22" s="31">
        <v>996934.06</v>
      </c>
      <c r="I22" s="80">
        <f t="shared" si="2"/>
        <v>26.3962629739462</v>
      </c>
      <c r="J22" s="24"/>
    </row>
    <row r="23" spans="1:10" ht="45.75" x14ac:dyDescent="0.25">
      <c r="A23" s="82" t="s">
        <v>261</v>
      </c>
      <c r="B23" s="37" t="s">
        <v>256</v>
      </c>
      <c r="C23" s="38" t="s">
        <v>273</v>
      </c>
      <c r="D23" s="31">
        <v>3766800</v>
      </c>
      <c r="E23" s="79">
        <f t="shared" si="0"/>
        <v>3766.8</v>
      </c>
      <c r="F23" s="31">
        <v>995834.06</v>
      </c>
      <c r="G23" s="79">
        <f t="shared" si="1"/>
        <v>995.83406000000002</v>
      </c>
      <c r="H23" s="31">
        <v>995834.06</v>
      </c>
      <c r="I23" s="80">
        <f t="shared" si="2"/>
        <v>26.437136561537645</v>
      </c>
      <c r="J23" s="24"/>
    </row>
    <row r="24" spans="1:10" ht="23.25" x14ac:dyDescent="0.25">
      <c r="A24" s="82" t="s">
        <v>263</v>
      </c>
      <c r="B24" s="37" t="s">
        <v>256</v>
      </c>
      <c r="C24" s="38" t="s">
        <v>274</v>
      </c>
      <c r="D24" s="31">
        <v>3766800</v>
      </c>
      <c r="E24" s="79">
        <f t="shared" si="0"/>
        <v>3766.8</v>
      </c>
      <c r="F24" s="31">
        <v>995834.06</v>
      </c>
      <c r="G24" s="79">
        <f t="shared" si="1"/>
        <v>995.83406000000002</v>
      </c>
      <c r="H24" s="31">
        <v>995834.06</v>
      </c>
      <c r="I24" s="80">
        <f t="shared" si="2"/>
        <v>26.437136561537645</v>
      </c>
      <c r="J24" s="24"/>
    </row>
    <row r="25" spans="1:10" x14ac:dyDescent="0.25">
      <c r="A25" s="82" t="s">
        <v>265</v>
      </c>
      <c r="B25" s="37" t="s">
        <v>256</v>
      </c>
      <c r="C25" s="38" t="s">
        <v>275</v>
      </c>
      <c r="D25" s="31">
        <v>2328400</v>
      </c>
      <c r="E25" s="79">
        <f t="shared" si="0"/>
        <v>2328.4</v>
      </c>
      <c r="F25" s="31">
        <v>604247.55000000005</v>
      </c>
      <c r="G25" s="79">
        <f t="shared" si="1"/>
        <v>604.24755000000005</v>
      </c>
      <c r="H25" s="31">
        <v>604247.55000000005</v>
      </c>
      <c r="I25" s="80">
        <f t="shared" si="2"/>
        <v>25.9511918055317</v>
      </c>
      <c r="J25" s="24"/>
    </row>
    <row r="26" spans="1:10" ht="23.25" x14ac:dyDescent="0.25">
      <c r="A26" s="82" t="s">
        <v>267</v>
      </c>
      <c r="B26" s="37" t="s">
        <v>256</v>
      </c>
      <c r="C26" s="38" t="s">
        <v>276</v>
      </c>
      <c r="D26" s="31">
        <v>495300</v>
      </c>
      <c r="E26" s="79">
        <f t="shared" si="0"/>
        <v>495.3</v>
      </c>
      <c r="F26" s="31">
        <v>156180.35</v>
      </c>
      <c r="G26" s="79">
        <f t="shared" si="1"/>
        <v>156.18035</v>
      </c>
      <c r="H26" s="31">
        <v>156180.35</v>
      </c>
      <c r="I26" s="80">
        <f t="shared" si="2"/>
        <v>31.532475267514638</v>
      </c>
      <c r="J26" s="24"/>
    </row>
    <row r="27" spans="1:10" ht="45.75" x14ac:dyDescent="0.25">
      <c r="A27" s="82" t="s">
        <v>277</v>
      </c>
      <c r="B27" s="37" t="s">
        <v>256</v>
      </c>
      <c r="C27" s="38" t="s">
        <v>278</v>
      </c>
      <c r="D27" s="31">
        <v>240000</v>
      </c>
      <c r="E27" s="79">
        <f t="shared" si="0"/>
        <v>240</v>
      </c>
      <c r="F27" s="31">
        <v>66000</v>
      </c>
      <c r="G27" s="79">
        <f t="shared" si="1"/>
        <v>66</v>
      </c>
      <c r="H27" s="31">
        <v>66000</v>
      </c>
      <c r="I27" s="80">
        <f t="shared" si="2"/>
        <v>27.500000000000004</v>
      </c>
      <c r="J27" s="24"/>
    </row>
    <row r="28" spans="1:10" ht="34.5" x14ac:dyDescent="0.25">
      <c r="A28" s="82" t="s">
        <v>269</v>
      </c>
      <c r="B28" s="37" t="s">
        <v>256</v>
      </c>
      <c r="C28" s="38" t="s">
        <v>279</v>
      </c>
      <c r="D28" s="31">
        <v>703100</v>
      </c>
      <c r="E28" s="79">
        <f t="shared" si="0"/>
        <v>703.1</v>
      </c>
      <c r="F28" s="31">
        <v>169406.16</v>
      </c>
      <c r="G28" s="79">
        <f t="shared" si="1"/>
        <v>169.40616</v>
      </c>
      <c r="H28" s="31">
        <v>169406.16</v>
      </c>
      <c r="I28" s="80">
        <f t="shared" si="2"/>
        <v>24.094177215189873</v>
      </c>
      <c r="J28" s="24"/>
    </row>
    <row r="29" spans="1:10" x14ac:dyDescent="0.25">
      <c r="A29" s="82" t="s">
        <v>280</v>
      </c>
      <c r="B29" s="37" t="s">
        <v>256</v>
      </c>
      <c r="C29" s="38" t="s">
        <v>281</v>
      </c>
      <c r="D29" s="31">
        <v>10000</v>
      </c>
      <c r="E29" s="79">
        <f t="shared" si="0"/>
        <v>10</v>
      </c>
      <c r="F29" s="31">
        <v>1100</v>
      </c>
      <c r="G29" s="79">
        <f t="shared" si="1"/>
        <v>1.1000000000000001</v>
      </c>
      <c r="H29" s="31">
        <v>1100</v>
      </c>
      <c r="I29" s="80">
        <f t="shared" si="2"/>
        <v>11.000000000000002</v>
      </c>
      <c r="J29" s="24"/>
    </row>
    <row r="30" spans="1:10" x14ac:dyDescent="0.25">
      <c r="A30" s="82" t="s">
        <v>282</v>
      </c>
      <c r="B30" s="37" t="s">
        <v>256</v>
      </c>
      <c r="C30" s="38" t="s">
        <v>283</v>
      </c>
      <c r="D30" s="31">
        <v>10000</v>
      </c>
      <c r="E30" s="79">
        <f t="shared" si="0"/>
        <v>10</v>
      </c>
      <c r="F30" s="31">
        <v>1100</v>
      </c>
      <c r="G30" s="79">
        <f t="shared" si="1"/>
        <v>1.1000000000000001</v>
      </c>
      <c r="H30" s="31">
        <v>1100</v>
      </c>
      <c r="I30" s="80">
        <f t="shared" si="2"/>
        <v>11.000000000000002</v>
      </c>
      <c r="J30" s="24"/>
    </row>
    <row r="31" spans="1:10" x14ac:dyDescent="0.25">
      <c r="A31" s="82" t="s">
        <v>284</v>
      </c>
      <c r="B31" s="37" t="s">
        <v>256</v>
      </c>
      <c r="C31" s="38" t="s">
        <v>285</v>
      </c>
      <c r="D31" s="31">
        <v>5000</v>
      </c>
      <c r="E31" s="79">
        <f t="shared" si="0"/>
        <v>5</v>
      </c>
      <c r="F31" s="31">
        <v>1100</v>
      </c>
      <c r="G31" s="79">
        <f t="shared" si="1"/>
        <v>1.1000000000000001</v>
      </c>
      <c r="H31" s="31">
        <v>1100</v>
      </c>
      <c r="I31" s="80">
        <f t="shared" si="2"/>
        <v>22.000000000000004</v>
      </c>
      <c r="J31" s="24"/>
    </row>
    <row r="32" spans="1:10" x14ac:dyDescent="0.25">
      <c r="A32" s="82" t="s">
        <v>286</v>
      </c>
      <c r="B32" s="37" t="s">
        <v>256</v>
      </c>
      <c r="C32" s="38" t="s">
        <v>287</v>
      </c>
      <c r="D32" s="31">
        <v>5000</v>
      </c>
      <c r="E32" s="79">
        <f t="shared" si="0"/>
        <v>5</v>
      </c>
      <c r="F32" s="31" t="s">
        <v>17</v>
      </c>
      <c r="G32" s="79"/>
      <c r="H32" s="31" t="s">
        <v>17</v>
      </c>
      <c r="I32" s="80"/>
      <c r="J32" s="24"/>
    </row>
    <row r="33" spans="1:10" ht="34.5" x14ac:dyDescent="0.25">
      <c r="A33" s="82" t="s">
        <v>288</v>
      </c>
      <c r="B33" s="37" t="s">
        <v>256</v>
      </c>
      <c r="C33" s="38" t="s">
        <v>289</v>
      </c>
      <c r="D33" s="31">
        <v>23521348.600000001</v>
      </c>
      <c r="E33" s="79">
        <f t="shared" si="0"/>
        <v>23521.348600000001</v>
      </c>
      <c r="F33" s="31">
        <v>6809444.8799999999</v>
      </c>
      <c r="G33" s="79">
        <f t="shared" si="1"/>
        <v>6809.44488</v>
      </c>
      <c r="H33" s="31">
        <v>6809444.8799999999</v>
      </c>
      <c r="I33" s="80">
        <f t="shared" si="2"/>
        <v>28.950061477342331</v>
      </c>
      <c r="J33" s="24"/>
    </row>
    <row r="34" spans="1:10" ht="45.75" x14ac:dyDescent="0.25">
      <c r="A34" s="82" t="s">
        <v>261</v>
      </c>
      <c r="B34" s="37" t="s">
        <v>256</v>
      </c>
      <c r="C34" s="38" t="s">
        <v>290</v>
      </c>
      <c r="D34" s="31">
        <v>23404048.600000001</v>
      </c>
      <c r="E34" s="79">
        <f t="shared" si="0"/>
        <v>23404.048600000002</v>
      </c>
      <c r="F34" s="31">
        <v>6780546.1799999997</v>
      </c>
      <c r="G34" s="79">
        <f t="shared" si="1"/>
        <v>6780.5461799999994</v>
      </c>
      <c r="H34" s="31">
        <v>6780546.1799999997</v>
      </c>
      <c r="I34" s="80">
        <f t="shared" si="2"/>
        <v>28.971680480957463</v>
      </c>
      <c r="J34" s="24"/>
    </row>
    <row r="35" spans="1:10" ht="23.25" x14ac:dyDescent="0.25">
      <c r="A35" s="82" t="s">
        <v>263</v>
      </c>
      <c r="B35" s="37" t="s">
        <v>256</v>
      </c>
      <c r="C35" s="38" t="s">
        <v>291</v>
      </c>
      <c r="D35" s="31">
        <v>23404048.600000001</v>
      </c>
      <c r="E35" s="79">
        <f t="shared" si="0"/>
        <v>23404.048600000002</v>
      </c>
      <c r="F35" s="31">
        <v>6780546.1799999997</v>
      </c>
      <c r="G35" s="79">
        <f t="shared" si="1"/>
        <v>6780.5461799999994</v>
      </c>
      <c r="H35" s="31">
        <v>6780546.1799999997</v>
      </c>
      <c r="I35" s="80">
        <f t="shared" si="2"/>
        <v>28.971680480957463</v>
      </c>
      <c r="J35" s="24"/>
    </row>
    <row r="36" spans="1:10" x14ac:dyDescent="0.25">
      <c r="A36" s="82" t="s">
        <v>265</v>
      </c>
      <c r="B36" s="37" t="s">
        <v>256</v>
      </c>
      <c r="C36" s="38" t="s">
        <v>292</v>
      </c>
      <c r="D36" s="31">
        <v>15231053</v>
      </c>
      <c r="E36" s="79">
        <f t="shared" si="0"/>
        <v>15231.053</v>
      </c>
      <c r="F36" s="31">
        <v>4092915.39</v>
      </c>
      <c r="G36" s="79">
        <f t="shared" si="1"/>
        <v>4092.9153900000001</v>
      </c>
      <c r="H36" s="31">
        <v>4092915.39</v>
      </c>
      <c r="I36" s="80">
        <f t="shared" si="2"/>
        <v>26.872176139102137</v>
      </c>
      <c r="J36" s="24"/>
    </row>
    <row r="37" spans="1:10" ht="23.25" x14ac:dyDescent="0.25">
      <c r="A37" s="82" t="s">
        <v>267</v>
      </c>
      <c r="B37" s="37" t="s">
        <v>256</v>
      </c>
      <c r="C37" s="38" t="s">
        <v>293</v>
      </c>
      <c r="D37" s="31">
        <v>3573340.48</v>
      </c>
      <c r="E37" s="79">
        <f t="shared" si="0"/>
        <v>3573.3404799999998</v>
      </c>
      <c r="F37" s="31">
        <v>1511825.84</v>
      </c>
      <c r="G37" s="79">
        <f t="shared" si="1"/>
        <v>1511.82584</v>
      </c>
      <c r="H37" s="31">
        <v>1511825.84</v>
      </c>
      <c r="I37" s="80">
        <f t="shared" si="2"/>
        <v>42.308474338275204</v>
      </c>
      <c r="J37" s="24"/>
    </row>
    <row r="38" spans="1:10" ht="34.5" x14ac:dyDescent="0.25">
      <c r="A38" s="82" t="s">
        <v>269</v>
      </c>
      <c r="B38" s="37" t="s">
        <v>256</v>
      </c>
      <c r="C38" s="38" t="s">
        <v>294</v>
      </c>
      <c r="D38" s="31">
        <v>4599655.12</v>
      </c>
      <c r="E38" s="79">
        <f t="shared" si="0"/>
        <v>4599.6551200000004</v>
      </c>
      <c r="F38" s="31">
        <v>1175804.95</v>
      </c>
      <c r="G38" s="79">
        <f t="shared" si="1"/>
        <v>1175.80495</v>
      </c>
      <c r="H38" s="31">
        <v>1175804.95</v>
      </c>
      <c r="I38" s="80">
        <f t="shared" si="2"/>
        <v>25.562893724084251</v>
      </c>
      <c r="J38" s="24"/>
    </row>
    <row r="39" spans="1:10" ht="23.25" x14ac:dyDescent="0.25">
      <c r="A39" s="82" t="s">
        <v>295</v>
      </c>
      <c r="B39" s="37" t="s">
        <v>256</v>
      </c>
      <c r="C39" s="38" t="s">
        <v>296</v>
      </c>
      <c r="D39" s="31">
        <v>87900</v>
      </c>
      <c r="E39" s="79">
        <f t="shared" si="0"/>
        <v>87.9</v>
      </c>
      <c r="F39" s="31">
        <v>5187.25</v>
      </c>
      <c r="G39" s="79">
        <f t="shared" si="1"/>
        <v>5.1872499999999997</v>
      </c>
      <c r="H39" s="31">
        <v>5187.25</v>
      </c>
      <c r="I39" s="80">
        <f t="shared" si="2"/>
        <v>5.9013083048919217</v>
      </c>
      <c r="J39" s="24"/>
    </row>
    <row r="40" spans="1:10" ht="23.25" x14ac:dyDescent="0.25">
      <c r="A40" s="82" t="s">
        <v>297</v>
      </c>
      <c r="B40" s="37" t="s">
        <v>256</v>
      </c>
      <c r="C40" s="38" t="s">
        <v>298</v>
      </c>
      <c r="D40" s="31">
        <v>87900</v>
      </c>
      <c r="E40" s="79">
        <f t="shared" si="0"/>
        <v>87.9</v>
      </c>
      <c r="F40" s="31">
        <v>5187.25</v>
      </c>
      <c r="G40" s="79">
        <f t="shared" si="1"/>
        <v>5.1872499999999997</v>
      </c>
      <c r="H40" s="31">
        <v>5187.25</v>
      </c>
      <c r="I40" s="80">
        <f t="shared" si="2"/>
        <v>5.9013083048919217</v>
      </c>
      <c r="J40" s="24"/>
    </row>
    <row r="41" spans="1:10" x14ac:dyDescent="0.25">
      <c r="A41" s="82" t="s">
        <v>299</v>
      </c>
      <c r="B41" s="37" t="s">
        <v>256</v>
      </c>
      <c r="C41" s="38" t="s">
        <v>300</v>
      </c>
      <c r="D41" s="31">
        <v>87900</v>
      </c>
      <c r="E41" s="79">
        <f t="shared" si="0"/>
        <v>87.9</v>
      </c>
      <c r="F41" s="31">
        <v>5187.25</v>
      </c>
      <c r="G41" s="79">
        <f t="shared" si="1"/>
        <v>5.1872499999999997</v>
      </c>
      <c r="H41" s="31">
        <v>5187.25</v>
      </c>
      <c r="I41" s="80">
        <f t="shared" si="2"/>
        <v>5.9013083048919217</v>
      </c>
      <c r="J41" s="24"/>
    </row>
    <row r="42" spans="1:10" x14ac:dyDescent="0.25">
      <c r="A42" s="82" t="s">
        <v>301</v>
      </c>
      <c r="B42" s="37" t="s">
        <v>256</v>
      </c>
      <c r="C42" s="38" t="s">
        <v>302</v>
      </c>
      <c r="D42" s="31">
        <v>3400</v>
      </c>
      <c r="E42" s="79">
        <f t="shared" si="0"/>
        <v>3.4</v>
      </c>
      <c r="F42" s="31">
        <v>3400</v>
      </c>
      <c r="G42" s="79">
        <f t="shared" si="1"/>
        <v>3.4</v>
      </c>
      <c r="H42" s="31">
        <v>3400</v>
      </c>
      <c r="I42" s="80">
        <f t="shared" si="2"/>
        <v>100</v>
      </c>
      <c r="J42" s="24"/>
    </row>
    <row r="43" spans="1:10" x14ac:dyDescent="0.25">
      <c r="A43" s="82" t="s">
        <v>242</v>
      </c>
      <c r="B43" s="37" t="s">
        <v>256</v>
      </c>
      <c r="C43" s="38" t="s">
        <v>303</v>
      </c>
      <c r="D43" s="31">
        <v>3400</v>
      </c>
      <c r="E43" s="79">
        <f t="shared" si="0"/>
        <v>3.4</v>
      </c>
      <c r="F43" s="31">
        <v>3400</v>
      </c>
      <c r="G43" s="79">
        <f t="shared" si="1"/>
        <v>3.4</v>
      </c>
      <c r="H43" s="31">
        <v>3400</v>
      </c>
      <c r="I43" s="80">
        <f t="shared" si="2"/>
        <v>100</v>
      </c>
      <c r="J43" s="24"/>
    </row>
    <row r="44" spans="1:10" x14ac:dyDescent="0.25">
      <c r="A44" s="82" t="s">
        <v>280</v>
      </c>
      <c r="B44" s="37" t="s">
        <v>256</v>
      </c>
      <c r="C44" s="38" t="s">
        <v>304</v>
      </c>
      <c r="D44" s="31">
        <v>26000</v>
      </c>
      <c r="E44" s="79">
        <f t="shared" si="0"/>
        <v>26</v>
      </c>
      <c r="F44" s="31">
        <v>20311.45</v>
      </c>
      <c r="G44" s="79">
        <f t="shared" si="1"/>
        <v>20.311450000000001</v>
      </c>
      <c r="H44" s="31">
        <v>20311.45</v>
      </c>
      <c r="I44" s="80">
        <f t="shared" si="2"/>
        <v>78.120961538461543</v>
      </c>
      <c r="J44" s="24"/>
    </row>
    <row r="45" spans="1:10" x14ac:dyDescent="0.25">
      <c r="A45" s="82" t="s">
        <v>282</v>
      </c>
      <c r="B45" s="37" t="s">
        <v>256</v>
      </c>
      <c r="C45" s="38" t="s">
        <v>305</v>
      </c>
      <c r="D45" s="31">
        <v>26000</v>
      </c>
      <c r="E45" s="79">
        <f t="shared" si="0"/>
        <v>26</v>
      </c>
      <c r="F45" s="31">
        <v>20311.45</v>
      </c>
      <c r="G45" s="79">
        <f t="shared" si="1"/>
        <v>20.311450000000001</v>
      </c>
      <c r="H45" s="31">
        <v>20311.45</v>
      </c>
      <c r="I45" s="80">
        <f t="shared" si="2"/>
        <v>78.120961538461543</v>
      </c>
      <c r="J45" s="24"/>
    </row>
    <row r="46" spans="1:10" x14ac:dyDescent="0.25">
      <c r="A46" s="82" t="s">
        <v>286</v>
      </c>
      <c r="B46" s="37" t="s">
        <v>256</v>
      </c>
      <c r="C46" s="38" t="s">
        <v>306</v>
      </c>
      <c r="D46" s="31">
        <v>26000</v>
      </c>
      <c r="E46" s="79">
        <f t="shared" si="0"/>
        <v>26</v>
      </c>
      <c r="F46" s="31">
        <v>20311.45</v>
      </c>
      <c r="G46" s="79">
        <f t="shared" si="1"/>
        <v>20.311450000000001</v>
      </c>
      <c r="H46" s="31">
        <v>20311.45</v>
      </c>
      <c r="I46" s="80">
        <f t="shared" si="2"/>
        <v>78.120961538461543</v>
      </c>
      <c r="J46" s="24"/>
    </row>
    <row r="47" spans="1:10" x14ac:dyDescent="0.25">
      <c r="A47" s="82" t="s">
        <v>307</v>
      </c>
      <c r="B47" s="37" t="s">
        <v>256</v>
      </c>
      <c r="C47" s="38" t="s">
        <v>308</v>
      </c>
      <c r="D47" s="31">
        <v>6700</v>
      </c>
      <c r="E47" s="79">
        <f t="shared" si="0"/>
        <v>6.7</v>
      </c>
      <c r="F47" s="31" t="s">
        <v>17</v>
      </c>
      <c r="G47" s="79"/>
      <c r="H47" s="31"/>
      <c r="I47" s="80"/>
      <c r="J47" s="24"/>
    </row>
    <row r="48" spans="1:10" ht="23.25" x14ac:dyDescent="0.25">
      <c r="A48" s="82" t="s">
        <v>295</v>
      </c>
      <c r="B48" s="37" t="s">
        <v>256</v>
      </c>
      <c r="C48" s="38" t="s">
        <v>309</v>
      </c>
      <c r="D48" s="31">
        <v>6700</v>
      </c>
      <c r="E48" s="79">
        <f t="shared" si="0"/>
        <v>6.7</v>
      </c>
      <c r="F48" s="31" t="s">
        <v>17</v>
      </c>
      <c r="G48" s="79"/>
      <c r="H48" s="31"/>
      <c r="I48" s="80"/>
      <c r="J48" s="24"/>
    </row>
    <row r="49" spans="1:10" ht="23.25" x14ac:dyDescent="0.25">
      <c r="A49" s="82" t="s">
        <v>297</v>
      </c>
      <c r="B49" s="37" t="s">
        <v>256</v>
      </c>
      <c r="C49" s="38" t="s">
        <v>310</v>
      </c>
      <c r="D49" s="31">
        <v>6700</v>
      </c>
      <c r="E49" s="79">
        <f t="shared" si="0"/>
        <v>6.7</v>
      </c>
      <c r="F49" s="31" t="s">
        <v>17</v>
      </c>
      <c r="G49" s="79"/>
      <c r="H49" s="31"/>
      <c r="I49" s="80"/>
      <c r="J49" s="24"/>
    </row>
    <row r="50" spans="1:10" x14ac:dyDescent="0.25">
      <c r="A50" s="82" t="s">
        <v>299</v>
      </c>
      <c r="B50" s="37" t="s">
        <v>256</v>
      </c>
      <c r="C50" s="38" t="s">
        <v>311</v>
      </c>
      <c r="D50" s="31">
        <v>6700</v>
      </c>
      <c r="E50" s="79">
        <f t="shared" si="0"/>
        <v>6.7</v>
      </c>
      <c r="F50" s="31" t="s">
        <v>17</v>
      </c>
      <c r="G50" s="79"/>
      <c r="H50" s="31"/>
      <c r="I50" s="80"/>
      <c r="J50" s="24"/>
    </row>
    <row r="51" spans="1:10" ht="34.5" x14ac:dyDescent="0.25">
      <c r="A51" s="82" t="s">
        <v>312</v>
      </c>
      <c r="B51" s="37" t="s">
        <v>256</v>
      </c>
      <c r="C51" s="38" t="s">
        <v>313</v>
      </c>
      <c r="D51" s="31">
        <v>5149700</v>
      </c>
      <c r="E51" s="79">
        <f t="shared" si="0"/>
        <v>5149.7</v>
      </c>
      <c r="F51" s="31">
        <v>1180567.6399999999</v>
      </c>
      <c r="G51" s="79">
        <f t="shared" si="1"/>
        <v>1180.56764</v>
      </c>
      <c r="H51" s="31">
        <v>1180567.6399999999</v>
      </c>
      <c r="I51" s="80">
        <f t="shared" si="2"/>
        <v>22.924978930811506</v>
      </c>
      <c r="J51" s="24"/>
    </row>
    <row r="52" spans="1:10" ht="45.75" x14ac:dyDescent="0.25">
      <c r="A52" s="82" t="s">
        <v>261</v>
      </c>
      <c r="B52" s="37" t="s">
        <v>256</v>
      </c>
      <c r="C52" s="38" t="s">
        <v>314</v>
      </c>
      <c r="D52" s="31">
        <v>5030100</v>
      </c>
      <c r="E52" s="79">
        <f t="shared" si="0"/>
        <v>5030.1000000000004</v>
      </c>
      <c r="F52" s="31">
        <v>1138867.6399999999</v>
      </c>
      <c r="G52" s="79">
        <f t="shared" si="1"/>
        <v>1138.8676399999999</v>
      </c>
      <c r="H52" s="31">
        <v>1138867.6399999999</v>
      </c>
      <c r="I52" s="80">
        <f t="shared" si="2"/>
        <v>22.641053656984948</v>
      </c>
      <c r="J52" s="24"/>
    </row>
    <row r="53" spans="1:10" ht="23.25" x14ac:dyDescent="0.25">
      <c r="A53" s="82" t="s">
        <v>263</v>
      </c>
      <c r="B53" s="37" t="s">
        <v>256</v>
      </c>
      <c r="C53" s="38" t="s">
        <v>315</v>
      </c>
      <c r="D53" s="31">
        <v>5030100</v>
      </c>
      <c r="E53" s="79">
        <f t="shared" si="0"/>
        <v>5030.1000000000004</v>
      </c>
      <c r="F53" s="31">
        <v>1138867.6399999999</v>
      </c>
      <c r="G53" s="79">
        <f t="shared" si="1"/>
        <v>1138.8676399999999</v>
      </c>
      <c r="H53" s="31">
        <v>1138867.6399999999</v>
      </c>
      <c r="I53" s="80">
        <f t="shared" si="2"/>
        <v>22.641053656984948</v>
      </c>
      <c r="J53" s="24"/>
    </row>
    <row r="54" spans="1:10" x14ac:dyDescent="0.25">
      <c r="A54" s="82" t="s">
        <v>265</v>
      </c>
      <c r="B54" s="37" t="s">
        <v>256</v>
      </c>
      <c r="C54" s="38" t="s">
        <v>316</v>
      </c>
      <c r="D54" s="31">
        <v>3276500</v>
      </c>
      <c r="E54" s="79">
        <f t="shared" si="0"/>
        <v>3276.5</v>
      </c>
      <c r="F54" s="31">
        <v>725734.87</v>
      </c>
      <c r="G54" s="79">
        <f t="shared" si="1"/>
        <v>725.73487</v>
      </c>
      <c r="H54" s="31">
        <v>725734.87</v>
      </c>
      <c r="I54" s="80">
        <f t="shared" si="2"/>
        <v>22.149698458721197</v>
      </c>
      <c r="J54" s="24"/>
    </row>
    <row r="55" spans="1:10" ht="23.25" x14ac:dyDescent="0.25">
      <c r="A55" s="82" t="s">
        <v>267</v>
      </c>
      <c r="B55" s="37" t="s">
        <v>256</v>
      </c>
      <c r="C55" s="38" t="s">
        <v>317</v>
      </c>
      <c r="D55" s="31">
        <v>764400</v>
      </c>
      <c r="E55" s="79">
        <f t="shared" si="0"/>
        <v>764.4</v>
      </c>
      <c r="F55" s="31">
        <v>233892.86</v>
      </c>
      <c r="G55" s="79">
        <f t="shared" si="1"/>
        <v>233.89285999999998</v>
      </c>
      <c r="H55" s="31">
        <v>233892.86</v>
      </c>
      <c r="I55" s="80">
        <f t="shared" si="2"/>
        <v>30.598228676085821</v>
      </c>
      <c r="J55" s="24"/>
    </row>
    <row r="56" spans="1:10" ht="34.5" x14ac:dyDescent="0.25">
      <c r="A56" s="82" t="s">
        <v>269</v>
      </c>
      <c r="B56" s="37" t="s">
        <v>256</v>
      </c>
      <c r="C56" s="38" t="s">
        <v>318</v>
      </c>
      <c r="D56" s="31">
        <v>989200</v>
      </c>
      <c r="E56" s="79">
        <f t="shared" si="0"/>
        <v>989.2</v>
      </c>
      <c r="F56" s="31">
        <v>179239.91</v>
      </c>
      <c r="G56" s="79">
        <f t="shared" si="1"/>
        <v>179.23991000000001</v>
      </c>
      <c r="H56" s="31">
        <v>179239.91</v>
      </c>
      <c r="I56" s="80">
        <f t="shared" si="2"/>
        <v>18.119683582693085</v>
      </c>
      <c r="J56" s="24"/>
    </row>
    <row r="57" spans="1:10" ht="23.25" x14ac:dyDescent="0.25">
      <c r="A57" s="82" t="s">
        <v>295</v>
      </c>
      <c r="B57" s="37" t="s">
        <v>256</v>
      </c>
      <c r="C57" s="38" t="s">
        <v>319</v>
      </c>
      <c r="D57" s="31">
        <v>115600</v>
      </c>
      <c r="E57" s="79">
        <f t="shared" si="0"/>
        <v>115.6</v>
      </c>
      <c r="F57" s="31">
        <v>41700</v>
      </c>
      <c r="G57" s="79">
        <f t="shared" si="1"/>
        <v>41.7</v>
      </c>
      <c r="H57" s="31">
        <v>41700</v>
      </c>
      <c r="I57" s="80">
        <f t="shared" si="2"/>
        <v>36.072664359861598</v>
      </c>
      <c r="J57" s="24"/>
    </row>
    <row r="58" spans="1:10" ht="23.25" x14ac:dyDescent="0.25">
      <c r="A58" s="82" t="s">
        <v>297</v>
      </c>
      <c r="B58" s="37" t="s">
        <v>256</v>
      </c>
      <c r="C58" s="38" t="s">
        <v>320</v>
      </c>
      <c r="D58" s="31">
        <v>115600</v>
      </c>
      <c r="E58" s="79">
        <f t="shared" si="0"/>
        <v>115.6</v>
      </c>
      <c r="F58" s="31">
        <v>41700</v>
      </c>
      <c r="G58" s="79">
        <f t="shared" si="1"/>
        <v>41.7</v>
      </c>
      <c r="H58" s="31">
        <v>41700</v>
      </c>
      <c r="I58" s="80">
        <f t="shared" si="2"/>
        <v>36.072664359861598</v>
      </c>
      <c r="J58" s="24"/>
    </row>
    <row r="59" spans="1:10" x14ac:dyDescent="0.25">
      <c r="A59" s="82" t="s">
        <v>299</v>
      </c>
      <c r="B59" s="37" t="s">
        <v>256</v>
      </c>
      <c r="C59" s="38" t="s">
        <v>321</v>
      </c>
      <c r="D59" s="31">
        <v>115600</v>
      </c>
      <c r="E59" s="79">
        <f t="shared" si="0"/>
        <v>115.6</v>
      </c>
      <c r="F59" s="31">
        <v>41700</v>
      </c>
      <c r="G59" s="79">
        <f t="shared" si="1"/>
        <v>41.7</v>
      </c>
      <c r="H59" s="31">
        <v>41700</v>
      </c>
      <c r="I59" s="80">
        <f t="shared" si="2"/>
        <v>36.072664359861598</v>
      </c>
      <c r="J59" s="24"/>
    </row>
    <row r="60" spans="1:10" x14ac:dyDescent="0.25">
      <c r="A60" s="82" t="s">
        <v>280</v>
      </c>
      <c r="B60" s="37" t="s">
        <v>256</v>
      </c>
      <c r="C60" s="38" t="s">
        <v>322</v>
      </c>
      <c r="D60" s="31">
        <v>4000</v>
      </c>
      <c r="E60" s="79">
        <f t="shared" si="0"/>
        <v>4</v>
      </c>
      <c r="F60" s="31" t="s">
        <v>17</v>
      </c>
      <c r="G60" s="79"/>
      <c r="H60" s="31"/>
      <c r="I60" s="80"/>
      <c r="J60" s="24"/>
    </row>
    <row r="61" spans="1:10" x14ac:dyDescent="0.25">
      <c r="A61" s="82" t="s">
        <v>282</v>
      </c>
      <c r="B61" s="37" t="s">
        <v>256</v>
      </c>
      <c r="C61" s="38" t="s">
        <v>323</v>
      </c>
      <c r="D61" s="31">
        <v>4000</v>
      </c>
      <c r="E61" s="79">
        <f t="shared" si="0"/>
        <v>4</v>
      </c>
      <c r="F61" s="31" t="s">
        <v>17</v>
      </c>
      <c r="G61" s="79"/>
      <c r="H61" s="31"/>
      <c r="I61" s="80"/>
      <c r="J61" s="24"/>
    </row>
    <row r="62" spans="1:10" x14ac:dyDescent="0.25">
      <c r="A62" s="82" t="s">
        <v>324</v>
      </c>
      <c r="B62" s="37" t="s">
        <v>256</v>
      </c>
      <c r="C62" s="38" t="s">
        <v>325</v>
      </c>
      <c r="D62" s="31">
        <v>3000</v>
      </c>
      <c r="E62" s="79">
        <f t="shared" si="0"/>
        <v>3</v>
      </c>
      <c r="F62" s="31" t="s">
        <v>17</v>
      </c>
      <c r="G62" s="79"/>
      <c r="H62" s="31"/>
      <c r="I62" s="80"/>
      <c r="J62" s="24"/>
    </row>
    <row r="63" spans="1:10" x14ac:dyDescent="0.25">
      <c r="A63" s="82" t="s">
        <v>286</v>
      </c>
      <c r="B63" s="37" t="s">
        <v>256</v>
      </c>
      <c r="C63" s="38" t="s">
        <v>326</v>
      </c>
      <c r="D63" s="31">
        <v>1000</v>
      </c>
      <c r="E63" s="79">
        <f t="shared" si="0"/>
        <v>1</v>
      </c>
      <c r="F63" s="31" t="s">
        <v>17</v>
      </c>
      <c r="G63" s="79"/>
      <c r="H63" s="31"/>
      <c r="I63" s="80"/>
      <c r="J63" s="24"/>
    </row>
    <row r="64" spans="1:10" x14ac:dyDescent="0.25">
      <c r="A64" s="82" t="s">
        <v>327</v>
      </c>
      <c r="B64" s="37" t="s">
        <v>256</v>
      </c>
      <c r="C64" s="38" t="s">
        <v>328</v>
      </c>
      <c r="D64" s="31">
        <v>250000</v>
      </c>
      <c r="E64" s="79">
        <f t="shared" si="0"/>
        <v>250</v>
      </c>
      <c r="F64" s="31" t="s">
        <v>17</v>
      </c>
      <c r="G64" s="79"/>
      <c r="H64" s="31"/>
      <c r="I64" s="80"/>
      <c r="J64" s="24"/>
    </row>
    <row r="65" spans="1:10" x14ac:dyDescent="0.25">
      <c r="A65" s="82" t="s">
        <v>280</v>
      </c>
      <c r="B65" s="37" t="s">
        <v>256</v>
      </c>
      <c r="C65" s="38" t="s">
        <v>329</v>
      </c>
      <c r="D65" s="31">
        <v>250000</v>
      </c>
      <c r="E65" s="79">
        <f t="shared" si="0"/>
        <v>250</v>
      </c>
      <c r="F65" s="31" t="s">
        <v>17</v>
      </c>
      <c r="G65" s="79"/>
      <c r="H65" s="31"/>
      <c r="I65" s="80"/>
      <c r="J65" s="24"/>
    </row>
    <row r="66" spans="1:10" x14ac:dyDescent="0.25">
      <c r="A66" s="82" t="s">
        <v>330</v>
      </c>
      <c r="B66" s="37" t="s">
        <v>256</v>
      </c>
      <c r="C66" s="38" t="s">
        <v>331</v>
      </c>
      <c r="D66" s="31">
        <v>250000</v>
      </c>
      <c r="E66" s="79">
        <f t="shared" si="0"/>
        <v>250</v>
      </c>
      <c r="F66" s="31" t="s">
        <v>17</v>
      </c>
      <c r="G66" s="79"/>
      <c r="H66" s="31"/>
      <c r="I66" s="80"/>
      <c r="J66" s="24"/>
    </row>
    <row r="67" spans="1:10" x14ac:dyDescent="0.25">
      <c r="A67" s="82" t="s">
        <v>332</v>
      </c>
      <c r="B67" s="37" t="s">
        <v>256</v>
      </c>
      <c r="C67" s="38" t="s">
        <v>333</v>
      </c>
      <c r="D67" s="31">
        <v>55189760.590000004</v>
      </c>
      <c r="E67" s="79">
        <f t="shared" si="0"/>
        <v>55189.760590000005</v>
      </c>
      <c r="F67" s="31">
        <v>8318894.6299999999</v>
      </c>
      <c r="G67" s="79">
        <f t="shared" si="1"/>
        <v>8318.8946300000007</v>
      </c>
      <c r="H67" s="31">
        <v>8318894.6299999999</v>
      </c>
      <c r="I67" s="80">
        <f t="shared" si="2"/>
        <v>15.073257323582819</v>
      </c>
      <c r="J67" s="24"/>
    </row>
    <row r="68" spans="1:10" ht="45.75" x14ac:dyDescent="0.25">
      <c r="A68" s="82" t="s">
        <v>261</v>
      </c>
      <c r="B68" s="37" t="s">
        <v>256</v>
      </c>
      <c r="C68" s="38" t="s">
        <v>334</v>
      </c>
      <c r="D68" s="31">
        <v>37904900</v>
      </c>
      <c r="E68" s="79">
        <f t="shared" si="0"/>
        <v>37904.9</v>
      </c>
      <c r="F68" s="31">
        <v>5951143.7800000003</v>
      </c>
      <c r="G68" s="79">
        <f t="shared" si="1"/>
        <v>5951.1437800000003</v>
      </c>
      <c r="H68" s="31">
        <v>5951143.7800000003</v>
      </c>
      <c r="I68" s="80">
        <f t="shared" si="2"/>
        <v>15.700196491746448</v>
      </c>
      <c r="J68" s="24"/>
    </row>
    <row r="69" spans="1:10" x14ac:dyDescent="0.25">
      <c r="A69" s="82" t="s">
        <v>335</v>
      </c>
      <c r="B69" s="37" t="s">
        <v>256</v>
      </c>
      <c r="C69" s="38" t="s">
        <v>336</v>
      </c>
      <c r="D69" s="31">
        <v>36193000</v>
      </c>
      <c r="E69" s="79">
        <f t="shared" si="0"/>
        <v>36193</v>
      </c>
      <c r="F69" s="31">
        <v>5657114.04</v>
      </c>
      <c r="G69" s="79">
        <f t="shared" si="1"/>
        <v>5657.1140400000004</v>
      </c>
      <c r="H69" s="31">
        <v>5657114.04</v>
      </c>
      <c r="I69" s="80">
        <f t="shared" si="2"/>
        <v>15.630409305666843</v>
      </c>
      <c r="J69" s="24"/>
    </row>
    <row r="70" spans="1:10" x14ac:dyDescent="0.25">
      <c r="A70" s="82" t="s">
        <v>337</v>
      </c>
      <c r="B70" s="37" t="s">
        <v>256</v>
      </c>
      <c r="C70" s="38" t="s">
        <v>338</v>
      </c>
      <c r="D70" s="31">
        <v>27794800</v>
      </c>
      <c r="E70" s="79">
        <f t="shared" si="0"/>
        <v>27794.799999999999</v>
      </c>
      <c r="F70" s="31">
        <v>4262924.7699999996</v>
      </c>
      <c r="G70" s="79">
        <f t="shared" si="1"/>
        <v>4262.9247699999996</v>
      </c>
      <c r="H70" s="31">
        <v>4262924.7699999996</v>
      </c>
      <c r="I70" s="80">
        <f t="shared" si="2"/>
        <v>15.337130578381567</v>
      </c>
      <c r="J70" s="24"/>
    </row>
    <row r="71" spans="1:10" ht="23.25" x14ac:dyDescent="0.25">
      <c r="A71" s="82" t="s">
        <v>339</v>
      </c>
      <c r="B71" s="37" t="s">
        <v>256</v>
      </c>
      <c r="C71" s="38" t="s">
        <v>340</v>
      </c>
      <c r="D71" s="31">
        <v>2000</v>
      </c>
      <c r="E71" s="79">
        <f t="shared" si="0"/>
        <v>2</v>
      </c>
      <c r="F71" s="31">
        <v>100</v>
      </c>
      <c r="G71" s="79">
        <f t="shared" si="1"/>
        <v>0.1</v>
      </c>
      <c r="H71" s="31">
        <v>100</v>
      </c>
      <c r="I71" s="80">
        <f t="shared" si="2"/>
        <v>5</v>
      </c>
      <c r="J71" s="24"/>
    </row>
    <row r="72" spans="1:10" ht="34.5" x14ac:dyDescent="0.25">
      <c r="A72" s="82" t="s">
        <v>341</v>
      </c>
      <c r="B72" s="37" t="s">
        <v>256</v>
      </c>
      <c r="C72" s="38" t="s">
        <v>342</v>
      </c>
      <c r="D72" s="31">
        <v>8396200</v>
      </c>
      <c r="E72" s="79">
        <f t="shared" si="0"/>
        <v>8396.2000000000007</v>
      </c>
      <c r="F72" s="31">
        <v>1394089.27</v>
      </c>
      <c r="G72" s="79">
        <f t="shared" si="1"/>
        <v>1394.0892699999999</v>
      </c>
      <c r="H72" s="31">
        <v>1394089.27</v>
      </c>
      <c r="I72" s="80">
        <f t="shared" si="2"/>
        <v>16.603812081655985</v>
      </c>
      <c r="J72" s="24"/>
    </row>
    <row r="73" spans="1:10" ht="23.25" x14ac:dyDescent="0.25">
      <c r="A73" s="82" t="s">
        <v>263</v>
      </c>
      <c r="B73" s="37" t="s">
        <v>256</v>
      </c>
      <c r="C73" s="38" t="s">
        <v>343</v>
      </c>
      <c r="D73" s="31">
        <v>1711900</v>
      </c>
      <c r="E73" s="79">
        <f t="shared" si="0"/>
        <v>1711.9</v>
      </c>
      <c r="F73" s="31">
        <v>294029.74</v>
      </c>
      <c r="G73" s="79">
        <f t="shared" si="1"/>
        <v>294.02974</v>
      </c>
      <c r="H73" s="31">
        <v>294029.74</v>
      </c>
      <c r="I73" s="80">
        <f t="shared" si="2"/>
        <v>17.175637595653949</v>
      </c>
      <c r="J73" s="24"/>
    </row>
    <row r="74" spans="1:10" x14ac:dyDescent="0.25">
      <c r="A74" s="82" t="s">
        <v>265</v>
      </c>
      <c r="B74" s="37" t="s">
        <v>256</v>
      </c>
      <c r="C74" s="38" t="s">
        <v>344</v>
      </c>
      <c r="D74" s="31">
        <v>1191510</v>
      </c>
      <c r="E74" s="79">
        <f t="shared" si="0"/>
        <v>1191.51</v>
      </c>
      <c r="F74" s="31">
        <v>226293.76000000001</v>
      </c>
      <c r="G74" s="79">
        <f t="shared" si="1"/>
        <v>226.29376000000002</v>
      </c>
      <c r="H74" s="31">
        <v>226293.76000000001</v>
      </c>
      <c r="I74" s="80">
        <f t="shared" si="2"/>
        <v>18.99218302825826</v>
      </c>
      <c r="J74" s="24"/>
    </row>
    <row r="75" spans="1:10" ht="23.25" x14ac:dyDescent="0.25">
      <c r="A75" s="82" t="s">
        <v>267</v>
      </c>
      <c r="B75" s="37" t="s">
        <v>256</v>
      </c>
      <c r="C75" s="38" t="s">
        <v>345</v>
      </c>
      <c r="D75" s="31">
        <v>160567.85999999999</v>
      </c>
      <c r="E75" s="79">
        <f t="shared" si="0"/>
        <v>160.56786</v>
      </c>
      <c r="F75" s="31" t="s">
        <v>17</v>
      </c>
      <c r="G75" s="79"/>
      <c r="H75" s="31"/>
      <c r="I75" s="80"/>
      <c r="J75" s="24"/>
    </row>
    <row r="76" spans="1:10" ht="34.5" x14ac:dyDescent="0.25">
      <c r="A76" s="82" t="s">
        <v>269</v>
      </c>
      <c r="B76" s="37" t="s">
        <v>256</v>
      </c>
      <c r="C76" s="38" t="s">
        <v>346</v>
      </c>
      <c r="D76" s="31">
        <v>359822.14</v>
      </c>
      <c r="E76" s="79">
        <f t="shared" si="0"/>
        <v>359.82213999999999</v>
      </c>
      <c r="F76" s="31">
        <v>67735.98</v>
      </c>
      <c r="G76" s="79">
        <f t="shared" si="1"/>
        <v>67.735979999999998</v>
      </c>
      <c r="H76" s="31">
        <v>67735.98</v>
      </c>
      <c r="I76" s="80">
        <f t="shared" si="2"/>
        <v>18.824850521982889</v>
      </c>
      <c r="J76" s="24"/>
    </row>
    <row r="77" spans="1:10" ht="23.25" x14ac:dyDescent="0.25">
      <c r="A77" s="82" t="s">
        <v>295</v>
      </c>
      <c r="B77" s="37" t="s">
        <v>256</v>
      </c>
      <c r="C77" s="38" t="s">
        <v>347</v>
      </c>
      <c r="D77" s="31">
        <v>16613860.59</v>
      </c>
      <c r="E77" s="79">
        <f t="shared" si="0"/>
        <v>16613.86059</v>
      </c>
      <c r="F77" s="31">
        <v>2155546.27</v>
      </c>
      <c r="G77" s="79">
        <f t="shared" si="1"/>
        <v>2155.5462699999998</v>
      </c>
      <c r="H77" s="31">
        <v>2155546.27</v>
      </c>
      <c r="I77" s="80">
        <f t="shared" si="2"/>
        <v>12.974385202783262</v>
      </c>
      <c r="J77" s="24"/>
    </row>
    <row r="78" spans="1:10" ht="23.25" x14ac:dyDescent="0.25">
      <c r="A78" s="82" t="s">
        <v>297</v>
      </c>
      <c r="B78" s="37" t="s">
        <v>256</v>
      </c>
      <c r="C78" s="38" t="s">
        <v>348</v>
      </c>
      <c r="D78" s="31">
        <v>16613860.59</v>
      </c>
      <c r="E78" s="79">
        <f t="shared" ref="E78:E141" si="3">D78/1000</f>
        <v>16613.86059</v>
      </c>
      <c r="F78" s="31">
        <v>2155546.27</v>
      </c>
      <c r="G78" s="79">
        <f t="shared" ref="G78:G138" si="4">F78/1000</f>
        <v>2155.5462699999998</v>
      </c>
      <c r="H78" s="31">
        <v>2155546.27</v>
      </c>
      <c r="I78" s="80">
        <f t="shared" ref="I78:I138" si="5">G78/E78*100</f>
        <v>12.974385202783262</v>
      </c>
      <c r="J78" s="24"/>
    </row>
    <row r="79" spans="1:10" ht="23.25" x14ac:dyDescent="0.25">
      <c r="A79" s="82" t="s">
        <v>349</v>
      </c>
      <c r="B79" s="37" t="s">
        <v>256</v>
      </c>
      <c r="C79" s="38" t="s">
        <v>350</v>
      </c>
      <c r="D79" s="31">
        <v>3000000</v>
      </c>
      <c r="E79" s="79">
        <f t="shared" si="3"/>
        <v>3000</v>
      </c>
      <c r="F79" s="31" t="s">
        <v>17</v>
      </c>
      <c r="G79" s="79"/>
      <c r="H79" s="31"/>
      <c r="I79" s="80"/>
      <c r="J79" s="24"/>
    </row>
    <row r="80" spans="1:10" x14ac:dyDescent="0.25">
      <c r="A80" s="82" t="s">
        <v>299</v>
      </c>
      <c r="B80" s="37" t="s">
        <v>256</v>
      </c>
      <c r="C80" s="38" t="s">
        <v>351</v>
      </c>
      <c r="D80" s="31">
        <v>13613860.59</v>
      </c>
      <c r="E80" s="79">
        <f t="shared" si="3"/>
        <v>13613.86059</v>
      </c>
      <c r="F80" s="31">
        <v>2155546.27</v>
      </c>
      <c r="G80" s="79">
        <f t="shared" si="4"/>
        <v>2155.5462699999998</v>
      </c>
      <c r="H80" s="31">
        <v>2155546.27</v>
      </c>
      <c r="I80" s="80">
        <f t="shared" si="5"/>
        <v>15.833468072850302</v>
      </c>
      <c r="J80" s="24"/>
    </row>
    <row r="81" spans="1:10" x14ac:dyDescent="0.25">
      <c r="A81" s="82" t="s">
        <v>280</v>
      </c>
      <c r="B81" s="37" t="s">
        <v>256</v>
      </c>
      <c r="C81" s="38" t="s">
        <v>352</v>
      </c>
      <c r="D81" s="31">
        <v>671000</v>
      </c>
      <c r="E81" s="79">
        <f t="shared" si="3"/>
        <v>671</v>
      </c>
      <c r="F81" s="31">
        <v>212204.58</v>
      </c>
      <c r="G81" s="79">
        <f t="shared" si="4"/>
        <v>212.20457999999999</v>
      </c>
      <c r="H81" s="31">
        <v>212204.58</v>
      </c>
      <c r="I81" s="80">
        <f t="shared" si="5"/>
        <v>31.625123695976153</v>
      </c>
      <c r="J81" s="24"/>
    </row>
    <row r="82" spans="1:10" x14ac:dyDescent="0.25">
      <c r="A82" s="82" t="s">
        <v>282</v>
      </c>
      <c r="B82" s="37" t="s">
        <v>256</v>
      </c>
      <c r="C82" s="38" t="s">
        <v>353</v>
      </c>
      <c r="D82" s="31">
        <v>671000</v>
      </c>
      <c r="E82" s="79">
        <f t="shared" si="3"/>
        <v>671</v>
      </c>
      <c r="F82" s="31">
        <v>212204.58</v>
      </c>
      <c r="G82" s="79">
        <f t="shared" si="4"/>
        <v>212.20457999999999</v>
      </c>
      <c r="H82" s="31">
        <v>212204.58</v>
      </c>
      <c r="I82" s="80">
        <f t="shared" si="5"/>
        <v>31.625123695976153</v>
      </c>
      <c r="J82" s="24"/>
    </row>
    <row r="83" spans="1:10" x14ac:dyDescent="0.25">
      <c r="A83" s="82" t="s">
        <v>324</v>
      </c>
      <c r="B83" s="37" t="s">
        <v>256</v>
      </c>
      <c r="C83" s="38" t="s">
        <v>354</v>
      </c>
      <c r="D83" s="31">
        <v>515000</v>
      </c>
      <c r="E83" s="79">
        <f t="shared" si="3"/>
        <v>515</v>
      </c>
      <c r="F83" s="31">
        <v>117330</v>
      </c>
      <c r="G83" s="79">
        <f t="shared" si="4"/>
        <v>117.33</v>
      </c>
      <c r="H83" s="31">
        <v>117330</v>
      </c>
      <c r="I83" s="80">
        <f t="shared" si="5"/>
        <v>22.782524271844657</v>
      </c>
      <c r="J83" s="24"/>
    </row>
    <row r="84" spans="1:10" x14ac:dyDescent="0.25">
      <c r="A84" s="82" t="s">
        <v>284</v>
      </c>
      <c r="B84" s="37" t="s">
        <v>256</v>
      </c>
      <c r="C84" s="38" t="s">
        <v>355</v>
      </c>
      <c r="D84" s="31">
        <v>36000</v>
      </c>
      <c r="E84" s="79">
        <f t="shared" si="3"/>
        <v>36</v>
      </c>
      <c r="F84" s="31">
        <v>4522</v>
      </c>
      <c r="G84" s="79">
        <f t="shared" si="4"/>
        <v>4.5220000000000002</v>
      </c>
      <c r="H84" s="31">
        <v>4522</v>
      </c>
      <c r="I84" s="80">
        <f t="shared" si="5"/>
        <v>12.561111111111112</v>
      </c>
      <c r="J84" s="24"/>
    </row>
    <row r="85" spans="1:10" x14ac:dyDescent="0.25">
      <c r="A85" s="82" t="s">
        <v>286</v>
      </c>
      <c r="B85" s="37" t="s">
        <v>256</v>
      </c>
      <c r="C85" s="38" t="s">
        <v>356</v>
      </c>
      <c r="D85" s="31">
        <v>120000</v>
      </c>
      <c r="E85" s="79">
        <f t="shared" si="3"/>
        <v>120</v>
      </c>
      <c r="F85" s="31">
        <v>90352.58</v>
      </c>
      <c r="G85" s="79">
        <f t="shared" si="4"/>
        <v>90.352580000000003</v>
      </c>
      <c r="H85" s="31">
        <v>90352.58</v>
      </c>
      <c r="I85" s="80">
        <f t="shared" si="5"/>
        <v>75.293816666666672</v>
      </c>
      <c r="J85" s="24"/>
    </row>
    <row r="86" spans="1:10" ht="23.25" x14ac:dyDescent="0.25">
      <c r="A86" s="82" t="s">
        <v>357</v>
      </c>
      <c r="B86" s="37" t="s">
        <v>256</v>
      </c>
      <c r="C86" s="38" t="s">
        <v>358</v>
      </c>
      <c r="D86" s="31">
        <v>5000</v>
      </c>
      <c r="E86" s="79">
        <f t="shared" si="3"/>
        <v>5</v>
      </c>
      <c r="F86" s="31" t="s">
        <v>17</v>
      </c>
      <c r="G86" s="79"/>
      <c r="H86" s="31"/>
      <c r="I86" s="80"/>
      <c r="J86" s="24"/>
    </row>
    <row r="87" spans="1:10" ht="23.25" x14ac:dyDescent="0.25">
      <c r="A87" s="82" t="s">
        <v>359</v>
      </c>
      <c r="B87" s="37" t="s">
        <v>256</v>
      </c>
      <c r="C87" s="38" t="s">
        <v>360</v>
      </c>
      <c r="D87" s="31">
        <v>5000</v>
      </c>
      <c r="E87" s="79">
        <f t="shared" si="3"/>
        <v>5</v>
      </c>
      <c r="F87" s="31" t="s">
        <v>17</v>
      </c>
      <c r="G87" s="79"/>
      <c r="H87" s="31"/>
      <c r="I87" s="80"/>
      <c r="J87" s="24"/>
    </row>
    <row r="88" spans="1:10" ht="23.25" x14ac:dyDescent="0.25">
      <c r="A88" s="82" t="s">
        <v>295</v>
      </c>
      <c r="B88" s="37" t="s">
        <v>256</v>
      </c>
      <c r="C88" s="38" t="s">
        <v>361</v>
      </c>
      <c r="D88" s="31">
        <v>5000</v>
      </c>
      <c r="E88" s="79">
        <f t="shared" si="3"/>
        <v>5</v>
      </c>
      <c r="F88" s="31" t="s">
        <v>17</v>
      </c>
      <c r="G88" s="79"/>
      <c r="H88" s="31"/>
      <c r="I88" s="80"/>
      <c r="J88" s="24"/>
    </row>
    <row r="89" spans="1:10" ht="23.25" x14ac:dyDescent="0.25">
      <c r="A89" s="82" t="s">
        <v>297</v>
      </c>
      <c r="B89" s="37" t="s">
        <v>256</v>
      </c>
      <c r="C89" s="38" t="s">
        <v>362</v>
      </c>
      <c r="D89" s="31">
        <v>5000</v>
      </c>
      <c r="E89" s="79">
        <f t="shared" si="3"/>
        <v>5</v>
      </c>
      <c r="F89" s="31" t="s">
        <v>17</v>
      </c>
      <c r="G89" s="79"/>
      <c r="H89" s="31"/>
      <c r="I89" s="80"/>
      <c r="J89" s="24"/>
    </row>
    <row r="90" spans="1:10" x14ac:dyDescent="0.25">
      <c r="A90" s="82" t="s">
        <v>299</v>
      </c>
      <c r="B90" s="37" t="s">
        <v>256</v>
      </c>
      <c r="C90" s="38" t="s">
        <v>363</v>
      </c>
      <c r="D90" s="31">
        <v>5000</v>
      </c>
      <c r="E90" s="79">
        <f t="shared" si="3"/>
        <v>5</v>
      </c>
      <c r="F90" s="31" t="s">
        <v>17</v>
      </c>
      <c r="G90" s="79"/>
      <c r="H90" s="31"/>
      <c r="I90" s="80"/>
      <c r="J90" s="24"/>
    </row>
    <row r="91" spans="1:10" x14ac:dyDescent="0.25">
      <c r="A91" s="82" t="s">
        <v>364</v>
      </c>
      <c r="B91" s="37" t="s">
        <v>256</v>
      </c>
      <c r="C91" s="38" t="s">
        <v>365</v>
      </c>
      <c r="D91" s="31">
        <v>257079769.90000001</v>
      </c>
      <c r="E91" s="79">
        <f t="shared" si="3"/>
        <v>257079.76990000001</v>
      </c>
      <c r="F91" s="31">
        <v>2337833</v>
      </c>
      <c r="G91" s="79">
        <f t="shared" si="4"/>
        <v>2337.8330000000001</v>
      </c>
      <c r="H91" s="31">
        <v>2337833</v>
      </c>
      <c r="I91" s="80">
        <f t="shared" si="5"/>
        <v>0.90938038450453729</v>
      </c>
      <c r="J91" s="24"/>
    </row>
    <row r="92" spans="1:10" x14ac:dyDescent="0.25">
      <c r="A92" s="82" t="s">
        <v>366</v>
      </c>
      <c r="B92" s="37" t="s">
        <v>256</v>
      </c>
      <c r="C92" s="38" t="s">
        <v>367</v>
      </c>
      <c r="D92" s="31">
        <v>67699.899999999994</v>
      </c>
      <c r="E92" s="79">
        <f t="shared" si="3"/>
        <v>67.6999</v>
      </c>
      <c r="F92" s="31" t="s">
        <v>17</v>
      </c>
      <c r="G92" s="79"/>
      <c r="H92" s="31"/>
      <c r="I92" s="80"/>
      <c r="J92" s="24"/>
    </row>
    <row r="93" spans="1:10" ht="23.25" x14ac:dyDescent="0.25">
      <c r="A93" s="82" t="s">
        <v>295</v>
      </c>
      <c r="B93" s="37" t="s">
        <v>256</v>
      </c>
      <c r="C93" s="38" t="s">
        <v>368</v>
      </c>
      <c r="D93" s="31">
        <v>67699.899999999994</v>
      </c>
      <c r="E93" s="79">
        <f t="shared" si="3"/>
        <v>67.6999</v>
      </c>
      <c r="F93" s="31" t="s">
        <v>17</v>
      </c>
      <c r="G93" s="79"/>
      <c r="H93" s="31"/>
      <c r="I93" s="80"/>
      <c r="J93" s="24"/>
    </row>
    <row r="94" spans="1:10" ht="23.25" x14ac:dyDescent="0.25">
      <c r="A94" s="82" t="s">
        <v>297</v>
      </c>
      <c r="B94" s="37" t="s">
        <v>256</v>
      </c>
      <c r="C94" s="38" t="s">
        <v>369</v>
      </c>
      <c r="D94" s="31">
        <v>67699.899999999994</v>
      </c>
      <c r="E94" s="79">
        <f t="shared" si="3"/>
        <v>67.6999</v>
      </c>
      <c r="F94" s="31" t="s">
        <v>17</v>
      </c>
      <c r="G94" s="79"/>
      <c r="H94" s="31"/>
      <c r="I94" s="80"/>
      <c r="J94" s="24"/>
    </row>
    <row r="95" spans="1:10" x14ac:dyDescent="0.25">
      <c r="A95" s="82" t="s">
        <v>299</v>
      </c>
      <c r="B95" s="37" t="s">
        <v>256</v>
      </c>
      <c r="C95" s="38" t="s">
        <v>370</v>
      </c>
      <c r="D95" s="31">
        <v>67699.899999999994</v>
      </c>
      <c r="E95" s="79">
        <f t="shared" si="3"/>
        <v>67.6999</v>
      </c>
      <c r="F95" s="31" t="s">
        <v>17</v>
      </c>
      <c r="G95" s="79"/>
      <c r="H95" s="31"/>
      <c r="I95" s="80"/>
      <c r="J95" s="24"/>
    </row>
    <row r="96" spans="1:10" x14ac:dyDescent="0.25">
      <c r="A96" s="82" t="s">
        <v>371</v>
      </c>
      <c r="B96" s="37" t="s">
        <v>256</v>
      </c>
      <c r="C96" s="38" t="s">
        <v>372</v>
      </c>
      <c r="D96" s="31">
        <v>3727800</v>
      </c>
      <c r="E96" s="79">
        <f t="shared" si="3"/>
        <v>3727.8</v>
      </c>
      <c r="F96" s="31">
        <v>600000</v>
      </c>
      <c r="G96" s="79">
        <f t="shared" si="4"/>
        <v>600</v>
      </c>
      <c r="H96" s="31">
        <v>600000</v>
      </c>
      <c r="I96" s="80">
        <f t="shared" si="5"/>
        <v>16.095284081764042</v>
      </c>
      <c r="J96" s="24"/>
    </row>
    <row r="97" spans="1:10" ht="23.25" x14ac:dyDescent="0.25">
      <c r="A97" s="82" t="s">
        <v>295</v>
      </c>
      <c r="B97" s="37" t="s">
        <v>256</v>
      </c>
      <c r="C97" s="38" t="s">
        <v>373</v>
      </c>
      <c r="D97" s="31">
        <v>3727800</v>
      </c>
      <c r="E97" s="79">
        <f t="shared" si="3"/>
        <v>3727.8</v>
      </c>
      <c r="F97" s="31">
        <v>600000</v>
      </c>
      <c r="G97" s="79">
        <f t="shared" si="4"/>
        <v>600</v>
      </c>
      <c r="H97" s="31">
        <v>600000</v>
      </c>
      <c r="I97" s="80">
        <f t="shared" si="5"/>
        <v>16.095284081764042</v>
      </c>
      <c r="J97" s="24"/>
    </row>
    <row r="98" spans="1:10" ht="23.25" x14ac:dyDescent="0.25">
      <c r="A98" s="82" t="s">
        <v>297</v>
      </c>
      <c r="B98" s="37" t="s">
        <v>256</v>
      </c>
      <c r="C98" s="38" t="s">
        <v>374</v>
      </c>
      <c r="D98" s="31">
        <v>3727800</v>
      </c>
      <c r="E98" s="79">
        <f t="shared" si="3"/>
        <v>3727.8</v>
      </c>
      <c r="F98" s="31">
        <v>600000</v>
      </c>
      <c r="G98" s="79">
        <f t="shared" si="4"/>
        <v>600</v>
      </c>
      <c r="H98" s="31">
        <v>600000</v>
      </c>
      <c r="I98" s="80">
        <f t="shared" si="5"/>
        <v>16.095284081764042</v>
      </c>
      <c r="J98" s="24"/>
    </row>
    <row r="99" spans="1:10" x14ac:dyDescent="0.25">
      <c r="A99" s="82" t="s">
        <v>299</v>
      </c>
      <c r="B99" s="37" t="s">
        <v>256</v>
      </c>
      <c r="C99" s="38" t="s">
        <v>375</v>
      </c>
      <c r="D99" s="31">
        <v>3727800</v>
      </c>
      <c r="E99" s="79">
        <f t="shared" si="3"/>
        <v>3727.8</v>
      </c>
      <c r="F99" s="31">
        <v>600000</v>
      </c>
      <c r="G99" s="79">
        <f t="shared" si="4"/>
        <v>600</v>
      </c>
      <c r="H99" s="31">
        <v>600000</v>
      </c>
      <c r="I99" s="80">
        <f t="shared" si="5"/>
        <v>16.095284081764042</v>
      </c>
      <c r="J99" s="24"/>
    </row>
    <row r="100" spans="1:10" x14ac:dyDescent="0.25">
      <c r="A100" s="82" t="s">
        <v>376</v>
      </c>
      <c r="B100" s="37" t="s">
        <v>256</v>
      </c>
      <c r="C100" s="38" t="s">
        <v>377</v>
      </c>
      <c r="D100" s="31">
        <v>253038570</v>
      </c>
      <c r="E100" s="79">
        <f t="shared" si="3"/>
        <v>253038.57</v>
      </c>
      <c r="F100" s="31">
        <v>1728858</v>
      </c>
      <c r="G100" s="79">
        <f t="shared" si="4"/>
        <v>1728.8579999999999</v>
      </c>
      <c r="H100" s="31">
        <v>1728858</v>
      </c>
      <c r="I100" s="80">
        <f t="shared" si="5"/>
        <v>0.68323892282508547</v>
      </c>
      <c r="J100" s="24"/>
    </row>
    <row r="101" spans="1:10" ht="23.25" x14ac:dyDescent="0.25">
      <c r="A101" s="82" t="s">
        <v>295</v>
      </c>
      <c r="B101" s="37" t="s">
        <v>256</v>
      </c>
      <c r="C101" s="38" t="s">
        <v>378</v>
      </c>
      <c r="D101" s="31">
        <v>30761040</v>
      </c>
      <c r="E101" s="79">
        <f t="shared" si="3"/>
        <v>30761.040000000001</v>
      </c>
      <c r="F101" s="31">
        <v>1696858</v>
      </c>
      <c r="G101" s="79">
        <f t="shared" si="4"/>
        <v>1696.8579999999999</v>
      </c>
      <c r="H101" s="31">
        <v>1696858</v>
      </c>
      <c r="I101" s="80">
        <f t="shared" si="5"/>
        <v>5.5162569275941253</v>
      </c>
      <c r="J101" s="24"/>
    </row>
    <row r="102" spans="1:10" ht="23.25" x14ac:dyDescent="0.25">
      <c r="A102" s="82" t="s">
        <v>297</v>
      </c>
      <c r="B102" s="37" t="s">
        <v>256</v>
      </c>
      <c r="C102" s="38" t="s">
        <v>379</v>
      </c>
      <c r="D102" s="31">
        <v>30761040</v>
      </c>
      <c r="E102" s="79">
        <f t="shared" si="3"/>
        <v>30761.040000000001</v>
      </c>
      <c r="F102" s="31">
        <v>1696858</v>
      </c>
      <c r="G102" s="79">
        <f t="shared" si="4"/>
        <v>1696.8579999999999</v>
      </c>
      <c r="H102" s="31">
        <v>1696858</v>
      </c>
      <c r="I102" s="80">
        <f t="shared" si="5"/>
        <v>5.5162569275941253</v>
      </c>
      <c r="J102" s="24"/>
    </row>
    <row r="103" spans="1:10" x14ac:dyDescent="0.25">
      <c r="A103" s="82" t="s">
        <v>299</v>
      </c>
      <c r="B103" s="37" t="s">
        <v>256</v>
      </c>
      <c r="C103" s="38" t="s">
        <v>380</v>
      </c>
      <c r="D103" s="31">
        <v>30761040</v>
      </c>
      <c r="E103" s="79">
        <f t="shared" si="3"/>
        <v>30761.040000000001</v>
      </c>
      <c r="F103" s="31">
        <v>1696858</v>
      </c>
      <c r="G103" s="79">
        <f t="shared" si="4"/>
        <v>1696.8579999999999</v>
      </c>
      <c r="H103" s="31">
        <v>1696858</v>
      </c>
      <c r="I103" s="80">
        <f t="shared" si="5"/>
        <v>5.5162569275941253</v>
      </c>
      <c r="J103" s="24"/>
    </row>
    <row r="104" spans="1:10" ht="23.25" x14ac:dyDescent="0.25">
      <c r="A104" s="82" t="s">
        <v>381</v>
      </c>
      <c r="B104" s="37" t="s">
        <v>256</v>
      </c>
      <c r="C104" s="38" t="s">
        <v>382</v>
      </c>
      <c r="D104" s="31">
        <v>222277530</v>
      </c>
      <c r="E104" s="79">
        <f t="shared" si="3"/>
        <v>222277.53</v>
      </c>
      <c r="F104" s="31">
        <v>32000</v>
      </c>
      <c r="G104" s="79">
        <f t="shared" si="4"/>
        <v>32</v>
      </c>
      <c r="H104" s="31">
        <v>32000</v>
      </c>
      <c r="I104" s="80">
        <f t="shared" si="5"/>
        <v>1.4396416947767953E-2</v>
      </c>
      <c r="J104" s="24"/>
    </row>
    <row r="105" spans="1:10" x14ac:dyDescent="0.25">
      <c r="A105" s="82" t="s">
        <v>383</v>
      </c>
      <c r="B105" s="37" t="s">
        <v>256</v>
      </c>
      <c r="C105" s="38" t="s">
        <v>384</v>
      </c>
      <c r="D105" s="31">
        <v>222277530</v>
      </c>
      <c r="E105" s="79">
        <f t="shared" si="3"/>
        <v>222277.53</v>
      </c>
      <c r="F105" s="31">
        <v>32000</v>
      </c>
      <c r="G105" s="79">
        <f t="shared" si="4"/>
        <v>32</v>
      </c>
      <c r="H105" s="31">
        <v>32000</v>
      </c>
      <c r="I105" s="80">
        <f t="shared" si="5"/>
        <v>1.4396416947767953E-2</v>
      </c>
      <c r="J105" s="24"/>
    </row>
    <row r="106" spans="1:10" ht="23.25" x14ac:dyDescent="0.25">
      <c r="A106" s="82" t="s">
        <v>385</v>
      </c>
      <c r="B106" s="37" t="s">
        <v>256</v>
      </c>
      <c r="C106" s="38" t="s">
        <v>386</v>
      </c>
      <c r="D106" s="31">
        <v>222277530</v>
      </c>
      <c r="E106" s="79">
        <f t="shared" si="3"/>
        <v>222277.53</v>
      </c>
      <c r="F106" s="31">
        <v>32000</v>
      </c>
      <c r="G106" s="79">
        <f t="shared" si="4"/>
        <v>32</v>
      </c>
      <c r="H106" s="31">
        <v>32000</v>
      </c>
      <c r="I106" s="80">
        <f t="shared" si="5"/>
        <v>1.4396416947767953E-2</v>
      </c>
      <c r="J106" s="24"/>
    </row>
    <row r="107" spans="1:10" x14ac:dyDescent="0.25">
      <c r="A107" s="82" t="s">
        <v>387</v>
      </c>
      <c r="B107" s="37" t="s">
        <v>256</v>
      </c>
      <c r="C107" s="38" t="s">
        <v>388</v>
      </c>
      <c r="D107" s="31">
        <v>245700</v>
      </c>
      <c r="E107" s="79">
        <f t="shared" si="3"/>
        <v>245.7</v>
      </c>
      <c r="F107" s="31">
        <v>8975</v>
      </c>
      <c r="G107" s="79">
        <f t="shared" si="4"/>
        <v>8.9749999999999996</v>
      </c>
      <c r="H107" s="31">
        <v>8975</v>
      </c>
      <c r="I107" s="80">
        <f t="shared" si="5"/>
        <v>3.6528286528286524</v>
      </c>
      <c r="J107" s="24"/>
    </row>
    <row r="108" spans="1:10" ht="23.25" x14ac:dyDescent="0.25">
      <c r="A108" s="82" t="s">
        <v>295</v>
      </c>
      <c r="B108" s="37" t="s">
        <v>256</v>
      </c>
      <c r="C108" s="38" t="s">
        <v>389</v>
      </c>
      <c r="D108" s="31">
        <v>245700</v>
      </c>
      <c r="E108" s="79">
        <f t="shared" si="3"/>
        <v>245.7</v>
      </c>
      <c r="F108" s="31">
        <v>8975</v>
      </c>
      <c r="G108" s="79">
        <f t="shared" si="4"/>
        <v>8.9749999999999996</v>
      </c>
      <c r="H108" s="31">
        <v>8975</v>
      </c>
      <c r="I108" s="80">
        <f t="shared" si="5"/>
        <v>3.6528286528286524</v>
      </c>
      <c r="J108" s="24"/>
    </row>
    <row r="109" spans="1:10" ht="23.25" x14ac:dyDescent="0.25">
      <c r="A109" s="82" t="s">
        <v>297</v>
      </c>
      <c r="B109" s="37" t="s">
        <v>256</v>
      </c>
      <c r="C109" s="38" t="s">
        <v>390</v>
      </c>
      <c r="D109" s="31">
        <v>245700</v>
      </c>
      <c r="E109" s="79">
        <f t="shared" si="3"/>
        <v>245.7</v>
      </c>
      <c r="F109" s="31">
        <v>8975</v>
      </c>
      <c r="G109" s="79">
        <f t="shared" si="4"/>
        <v>8.9749999999999996</v>
      </c>
      <c r="H109" s="31">
        <v>8975</v>
      </c>
      <c r="I109" s="80">
        <f t="shared" si="5"/>
        <v>3.6528286528286524</v>
      </c>
      <c r="J109" s="24"/>
    </row>
    <row r="110" spans="1:10" x14ac:dyDescent="0.25">
      <c r="A110" s="82" t="s">
        <v>299</v>
      </c>
      <c r="B110" s="37" t="s">
        <v>256</v>
      </c>
      <c r="C110" s="38" t="s">
        <v>391</v>
      </c>
      <c r="D110" s="31">
        <v>245700</v>
      </c>
      <c r="E110" s="79">
        <f t="shared" si="3"/>
        <v>245.7</v>
      </c>
      <c r="F110" s="31">
        <v>8975</v>
      </c>
      <c r="G110" s="79">
        <f t="shared" si="4"/>
        <v>8.9749999999999996</v>
      </c>
      <c r="H110" s="31">
        <v>8975</v>
      </c>
      <c r="I110" s="80">
        <f t="shared" si="5"/>
        <v>3.6528286528286524</v>
      </c>
      <c r="J110" s="24"/>
    </row>
    <row r="111" spans="1:10" x14ac:dyDescent="0.25">
      <c r="A111" s="82" t="s">
        <v>392</v>
      </c>
      <c r="B111" s="37" t="s">
        <v>256</v>
      </c>
      <c r="C111" s="38" t="s">
        <v>393</v>
      </c>
      <c r="D111" s="31">
        <v>500000</v>
      </c>
      <c r="E111" s="79">
        <f t="shared" si="3"/>
        <v>500</v>
      </c>
      <c r="F111" s="31" t="s">
        <v>17</v>
      </c>
      <c r="G111" s="79"/>
      <c r="H111" s="31"/>
      <c r="I111" s="80"/>
      <c r="J111" s="24"/>
    </row>
    <row r="112" spans="1:10" x14ac:dyDescent="0.25">
      <c r="A112" s="82" t="s">
        <v>394</v>
      </c>
      <c r="B112" s="37" t="s">
        <v>256</v>
      </c>
      <c r="C112" s="38" t="s">
        <v>395</v>
      </c>
      <c r="D112" s="31">
        <v>500000</v>
      </c>
      <c r="E112" s="79">
        <f t="shared" si="3"/>
        <v>500</v>
      </c>
      <c r="F112" s="31" t="s">
        <v>17</v>
      </c>
      <c r="G112" s="79"/>
      <c r="H112" s="31"/>
      <c r="I112" s="80"/>
      <c r="J112" s="24"/>
    </row>
    <row r="113" spans="1:10" ht="23.25" x14ac:dyDescent="0.25">
      <c r="A113" s="82" t="s">
        <v>295</v>
      </c>
      <c r="B113" s="37" t="s">
        <v>256</v>
      </c>
      <c r="C113" s="38" t="s">
        <v>396</v>
      </c>
      <c r="D113" s="31">
        <v>500000</v>
      </c>
      <c r="E113" s="79">
        <f t="shared" si="3"/>
        <v>500</v>
      </c>
      <c r="F113" s="31" t="s">
        <v>17</v>
      </c>
      <c r="G113" s="79"/>
      <c r="H113" s="31"/>
      <c r="I113" s="80"/>
      <c r="J113" s="24"/>
    </row>
    <row r="114" spans="1:10" ht="23.25" x14ac:dyDescent="0.25">
      <c r="A114" s="82" t="s">
        <v>297</v>
      </c>
      <c r="B114" s="37" t="s">
        <v>256</v>
      </c>
      <c r="C114" s="38" t="s">
        <v>397</v>
      </c>
      <c r="D114" s="31">
        <v>500000</v>
      </c>
      <c r="E114" s="79">
        <f t="shared" si="3"/>
        <v>500</v>
      </c>
      <c r="F114" s="31" t="s">
        <v>17</v>
      </c>
      <c r="G114" s="79"/>
      <c r="H114" s="31"/>
      <c r="I114" s="80"/>
      <c r="J114" s="24"/>
    </row>
    <row r="115" spans="1:10" x14ac:dyDescent="0.25">
      <c r="A115" s="82" t="s">
        <v>299</v>
      </c>
      <c r="B115" s="37" t="s">
        <v>256</v>
      </c>
      <c r="C115" s="38" t="s">
        <v>398</v>
      </c>
      <c r="D115" s="31">
        <v>500000</v>
      </c>
      <c r="E115" s="79">
        <f t="shared" si="3"/>
        <v>500</v>
      </c>
      <c r="F115" s="31" t="s">
        <v>17</v>
      </c>
      <c r="G115" s="79"/>
      <c r="H115" s="31"/>
      <c r="I115" s="80"/>
      <c r="J115" s="24"/>
    </row>
    <row r="116" spans="1:10" x14ac:dyDescent="0.25">
      <c r="A116" s="82" t="s">
        <v>399</v>
      </c>
      <c r="B116" s="37" t="s">
        <v>256</v>
      </c>
      <c r="C116" s="38" t="s">
        <v>400</v>
      </c>
      <c r="D116" s="31">
        <v>278455370.10000002</v>
      </c>
      <c r="E116" s="79">
        <f t="shared" si="3"/>
        <v>278455.3701</v>
      </c>
      <c r="F116" s="31">
        <v>73869500.980000004</v>
      </c>
      <c r="G116" s="79">
        <f t="shared" si="4"/>
        <v>73869.500979999997</v>
      </c>
      <c r="H116" s="31">
        <v>73869500.980000004</v>
      </c>
      <c r="I116" s="80">
        <f t="shared" si="5"/>
        <v>26.528308990224065</v>
      </c>
      <c r="J116" s="24"/>
    </row>
    <row r="117" spans="1:10" x14ac:dyDescent="0.25">
      <c r="A117" s="82" t="s">
        <v>401</v>
      </c>
      <c r="B117" s="37" t="s">
        <v>256</v>
      </c>
      <c r="C117" s="38" t="s">
        <v>402</v>
      </c>
      <c r="D117" s="31">
        <v>52022507.759999998</v>
      </c>
      <c r="E117" s="79">
        <f t="shared" si="3"/>
        <v>52022.50776</v>
      </c>
      <c r="F117" s="31">
        <v>12864734</v>
      </c>
      <c r="G117" s="79">
        <f t="shared" si="4"/>
        <v>12864.734</v>
      </c>
      <c r="H117" s="31">
        <v>12864734</v>
      </c>
      <c r="I117" s="80">
        <f t="shared" si="5"/>
        <v>24.729169265253429</v>
      </c>
      <c r="J117" s="24"/>
    </row>
    <row r="118" spans="1:10" ht="23.25" x14ac:dyDescent="0.25">
      <c r="A118" s="82" t="s">
        <v>403</v>
      </c>
      <c r="B118" s="37" t="s">
        <v>256</v>
      </c>
      <c r="C118" s="38" t="s">
        <v>404</v>
      </c>
      <c r="D118" s="31">
        <v>52022507.759999998</v>
      </c>
      <c r="E118" s="79">
        <f t="shared" si="3"/>
        <v>52022.50776</v>
      </c>
      <c r="F118" s="31">
        <v>12864734</v>
      </c>
      <c r="G118" s="79">
        <f t="shared" si="4"/>
        <v>12864.734</v>
      </c>
      <c r="H118" s="31">
        <v>12864734</v>
      </c>
      <c r="I118" s="80">
        <f t="shared" si="5"/>
        <v>24.729169265253429</v>
      </c>
      <c r="J118" s="24"/>
    </row>
    <row r="119" spans="1:10" x14ac:dyDescent="0.25">
      <c r="A119" s="82" t="s">
        <v>405</v>
      </c>
      <c r="B119" s="37" t="s">
        <v>256</v>
      </c>
      <c r="C119" s="38" t="s">
        <v>406</v>
      </c>
      <c r="D119" s="31">
        <v>52022507.759999998</v>
      </c>
      <c r="E119" s="79">
        <f t="shared" si="3"/>
        <v>52022.50776</v>
      </c>
      <c r="F119" s="31">
        <v>12864734</v>
      </c>
      <c r="G119" s="79">
        <f t="shared" si="4"/>
        <v>12864.734</v>
      </c>
      <c r="H119" s="31">
        <v>12864734</v>
      </c>
      <c r="I119" s="80">
        <f t="shared" si="5"/>
        <v>24.729169265253429</v>
      </c>
      <c r="J119" s="24"/>
    </row>
    <row r="120" spans="1:10" ht="40.5" customHeight="1" x14ac:dyDescent="0.25">
      <c r="A120" s="82" t="s">
        <v>407</v>
      </c>
      <c r="B120" s="37" t="s">
        <v>256</v>
      </c>
      <c r="C120" s="38" t="s">
        <v>408</v>
      </c>
      <c r="D120" s="31">
        <v>51170700</v>
      </c>
      <c r="E120" s="79">
        <f t="shared" si="3"/>
        <v>51170.7</v>
      </c>
      <c r="F120" s="31">
        <v>12864734</v>
      </c>
      <c r="G120" s="79">
        <f t="shared" si="4"/>
        <v>12864.734</v>
      </c>
      <c r="H120" s="31">
        <v>12864734</v>
      </c>
      <c r="I120" s="80">
        <f t="shared" si="5"/>
        <v>25.140820821290312</v>
      </c>
      <c r="J120" s="24"/>
    </row>
    <row r="121" spans="1:10" x14ac:dyDescent="0.25">
      <c r="A121" s="82" t="s">
        <v>409</v>
      </c>
      <c r="B121" s="37" t="s">
        <v>256</v>
      </c>
      <c r="C121" s="38" t="s">
        <v>410</v>
      </c>
      <c r="D121" s="31">
        <v>851807.76</v>
      </c>
      <c r="E121" s="79">
        <f t="shared" si="3"/>
        <v>851.80776000000003</v>
      </c>
      <c r="F121" s="31" t="s">
        <v>17</v>
      </c>
      <c r="G121" s="79"/>
      <c r="H121" s="31"/>
      <c r="I121" s="80"/>
      <c r="J121" s="24"/>
    </row>
    <row r="122" spans="1:10" x14ac:dyDescent="0.25">
      <c r="A122" s="82" t="s">
        <v>411</v>
      </c>
      <c r="B122" s="37" t="s">
        <v>256</v>
      </c>
      <c r="C122" s="38" t="s">
        <v>412</v>
      </c>
      <c r="D122" s="31">
        <v>185875500</v>
      </c>
      <c r="E122" s="79">
        <f t="shared" si="3"/>
        <v>185875.5</v>
      </c>
      <c r="F122" s="31">
        <v>51260312.560000002</v>
      </c>
      <c r="G122" s="79">
        <f t="shared" si="4"/>
        <v>51260.312560000006</v>
      </c>
      <c r="H122" s="31">
        <v>51260312.560000002</v>
      </c>
      <c r="I122" s="80">
        <f t="shared" si="5"/>
        <v>27.577767139832847</v>
      </c>
      <c r="J122" s="24"/>
    </row>
    <row r="123" spans="1:10" ht="23.25" x14ac:dyDescent="0.25">
      <c r="A123" s="82" t="s">
        <v>295</v>
      </c>
      <c r="B123" s="37" t="s">
        <v>256</v>
      </c>
      <c r="C123" s="38" t="s">
        <v>413</v>
      </c>
      <c r="D123" s="31">
        <v>30000</v>
      </c>
      <c r="E123" s="79">
        <f t="shared" si="3"/>
        <v>30</v>
      </c>
      <c r="F123" s="31" t="s">
        <v>17</v>
      </c>
      <c r="G123" s="79"/>
      <c r="H123" s="31"/>
      <c r="I123" s="80"/>
      <c r="J123" s="24"/>
    </row>
    <row r="124" spans="1:10" ht="23.25" x14ac:dyDescent="0.25">
      <c r="A124" s="82" t="s">
        <v>297</v>
      </c>
      <c r="B124" s="37" t="s">
        <v>256</v>
      </c>
      <c r="C124" s="38" t="s">
        <v>414</v>
      </c>
      <c r="D124" s="31">
        <v>30000</v>
      </c>
      <c r="E124" s="79">
        <f t="shared" si="3"/>
        <v>30</v>
      </c>
      <c r="F124" s="31" t="s">
        <v>17</v>
      </c>
      <c r="G124" s="79"/>
      <c r="H124" s="31"/>
      <c r="I124" s="80"/>
      <c r="J124" s="24"/>
    </row>
    <row r="125" spans="1:10" x14ac:dyDescent="0.25">
      <c r="A125" s="82" t="s">
        <v>299</v>
      </c>
      <c r="B125" s="37" t="s">
        <v>256</v>
      </c>
      <c r="C125" s="38" t="s">
        <v>415</v>
      </c>
      <c r="D125" s="31">
        <v>30000</v>
      </c>
      <c r="E125" s="79">
        <f t="shared" si="3"/>
        <v>30</v>
      </c>
      <c r="F125" s="31" t="s">
        <v>17</v>
      </c>
      <c r="G125" s="79"/>
      <c r="H125" s="31"/>
      <c r="I125" s="80"/>
      <c r="J125" s="24"/>
    </row>
    <row r="126" spans="1:10" ht="23.25" x14ac:dyDescent="0.25">
      <c r="A126" s="82" t="s">
        <v>403</v>
      </c>
      <c r="B126" s="37" t="s">
        <v>256</v>
      </c>
      <c r="C126" s="38" t="s">
        <v>416</v>
      </c>
      <c r="D126" s="31">
        <v>185845500</v>
      </c>
      <c r="E126" s="79">
        <f t="shared" si="3"/>
        <v>185845.5</v>
      </c>
      <c r="F126" s="31">
        <v>51260312.560000002</v>
      </c>
      <c r="G126" s="79">
        <f t="shared" si="4"/>
        <v>51260.312560000006</v>
      </c>
      <c r="H126" s="31">
        <v>51260312.560000002</v>
      </c>
      <c r="I126" s="80">
        <f t="shared" si="5"/>
        <v>27.58221886459452</v>
      </c>
      <c r="J126" s="24"/>
    </row>
    <row r="127" spans="1:10" x14ac:dyDescent="0.25">
      <c r="A127" s="82" t="s">
        <v>405</v>
      </c>
      <c r="B127" s="37" t="s">
        <v>256</v>
      </c>
      <c r="C127" s="38" t="s">
        <v>417</v>
      </c>
      <c r="D127" s="31">
        <v>185845500</v>
      </c>
      <c r="E127" s="79">
        <f t="shared" si="3"/>
        <v>185845.5</v>
      </c>
      <c r="F127" s="31">
        <v>51260312.560000002</v>
      </c>
      <c r="G127" s="79">
        <f t="shared" si="4"/>
        <v>51260.312560000006</v>
      </c>
      <c r="H127" s="31">
        <v>51260312.560000002</v>
      </c>
      <c r="I127" s="80">
        <f t="shared" si="5"/>
        <v>27.58221886459452</v>
      </c>
      <c r="J127" s="24"/>
    </row>
    <row r="128" spans="1:10" ht="36.75" customHeight="1" x14ac:dyDescent="0.25">
      <c r="A128" s="82" t="s">
        <v>407</v>
      </c>
      <c r="B128" s="37" t="s">
        <v>256</v>
      </c>
      <c r="C128" s="38" t="s">
        <v>418</v>
      </c>
      <c r="D128" s="31">
        <v>183940700</v>
      </c>
      <c r="E128" s="79">
        <f t="shared" si="3"/>
        <v>183940.7</v>
      </c>
      <c r="F128" s="31">
        <v>51260312.560000002</v>
      </c>
      <c r="G128" s="79">
        <f t="shared" si="4"/>
        <v>51260.312560000006</v>
      </c>
      <c r="H128" s="31">
        <v>51260312.560000002</v>
      </c>
      <c r="I128" s="80">
        <f t="shared" si="5"/>
        <v>27.867846844118787</v>
      </c>
      <c r="J128" s="24"/>
    </row>
    <row r="129" spans="1:10" x14ac:dyDescent="0.25">
      <c r="A129" s="82" t="s">
        <v>409</v>
      </c>
      <c r="B129" s="37" t="s">
        <v>256</v>
      </c>
      <c r="C129" s="38" t="s">
        <v>419</v>
      </c>
      <c r="D129" s="31">
        <v>1904800</v>
      </c>
      <c r="E129" s="79">
        <f t="shared" si="3"/>
        <v>1904.8</v>
      </c>
      <c r="F129" s="31" t="s">
        <v>17</v>
      </c>
      <c r="G129" s="79"/>
      <c r="H129" s="31"/>
      <c r="I129" s="80"/>
      <c r="J129" s="24"/>
    </row>
    <row r="130" spans="1:10" x14ac:dyDescent="0.25">
      <c r="A130" s="82" t="s">
        <v>420</v>
      </c>
      <c r="B130" s="37" t="s">
        <v>256</v>
      </c>
      <c r="C130" s="38" t="s">
        <v>421</v>
      </c>
      <c r="D130" s="31">
        <v>24710062.34</v>
      </c>
      <c r="E130" s="79">
        <f t="shared" si="3"/>
        <v>24710.06234</v>
      </c>
      <c r="F130" s="31">
        <v>6587042.2999999998</v>
      </c>
      <c r="G130" s="79">
        <f t="shared" si="4"/>
        <v>6587.0423000000001</v>
      </c>
      <c r="H130" s="31">
        <v>6587042.2999999998</v>
      </c>
      <c r="I130" s="80">
        <f t="shared" si="5"/>
        <v>26.657327728943319</v>
      </c>
      <c r="J130" s="24"/>
    </row>
    <row r="131" spans="1:10" ht="23.25" x14ac:dyDescent="0.25">
      <c r="A131" s="82" t="s">
        <v>403</v>
      </c>
      <c r="B131" s="37" t="s">
        <v>256</v>
      </c>
      <c r="C131" s="38" t="s">
        <v>422</v>
      </c>
      <c r="D131" s="31">
        <v>24710062.34</v>
      </c>
      <c r="E131" s="79">
        <f t="shared" si="3"/>
        <v>24710.06234</v>
      </c>
      <c r="F131" s="31">
        <v>6587042.2999999998</v>
      </c>
      <c r="G131" s="79">
        <f t="shared" si="4"/>
        <v>6587.0423000000001</v>
      </c>
      <c r="H131" s="31">
        <v>6587042.2999999998</v>
      </c>
      <c r="I131" s="80">
        <f t="shared" si="5"/>
        <v>26.657327728943319</v>
      </c>
      <c r="J131" s="24"/>
    </row>
    <row r="132" spans="1:10" x14ac:dyDescent="0.25">
      <c r="A132" s="82" t="s">
        <v>405</v>
      </c>
      <c r="B132" s="37" t="s">
        <v>256</v>
      </c>
      <c r="C132" s="38" t="s">
        <v>423</v>
      </c>
      <c r="D132" s="31">
        <v>24710062.34</v>
      </c>
      <c r="E132" s="79">
        <f t="shared" si="3"/>
        <v>24710.06234</v>
      </c>
      <c r="F132" s="31">
        <v>6587042.2999999998</v>
      </c>
      <c r="G132" s="79">
        <f t="shared" si="4"/>
        <v>6587.0423000000001</v>
      </c>
      <c r="H132" s="31">
        <v>6587042.2999999998</v>
      </c>
      <c r="I132" s="80">
        <f t="shared" si="5"/>
        <v>26.657327728943319</v>
      </c>
      <c r="J132" s="24"/>
    </row>
    <row r="133" spans="1:10" ht="33.75" customHeight="1" x14ac:dyDescent="0.25">
      <c r="A133" s="82" t="s">
        <v>407</v>
      </c>
      <c r="B133" s="37" t="s">
        <v>256</v>
      </c>
      <c r="C133" s="38" t="s">
        <v>424</v>
      </c>
      <c r="D133" s="31">
        <v>20863050</v>
      </c>
      <c r="E133" s="79">
        <f t="shared" si="3"/>
        <v>20863.05</v>
      </c>
      <c r="F133" s="31">
        <v>5880703</v>
      </c>
      <c r="G133" s="79">
        <f t="shared" si="4"/>
        <v>5880.7030000000004</v>
      </c>
      <c r="H133" s="31">
        <v>5880703</v>
      </c>
      <c r="I133" s="80">
        <f t="shared" si="5"/>
        <v>28.187168223246367</v>
      </c>
      <c r="J133" s="24"/>
    </row>
    <row r="134" spans="1:10" x14ac:dyDescent="0.25">
      <c r="A134" s="82" t="s">
        <v>409</v>
      </c>
      <c r="B134" s="37" t="s">
        <v>256</v>
      </c>
      <c r="C134" s="38" t="s">
        <v>425</v>
      </c>
      <c r="D134" s="31">
        <v>3847012.34</v>
      </c>
      <c r="E134" s="79">
        <f t="shared" si="3"/>
        <v>3847.0123399999998</v>
      </c>
      <c r="F134" s="31">
        <v>706339.3</v>
      </c>
      <c r="G134" s="79">
        <f t="shared" si="4"/>
        <v>706.33930000000009</v>
      </c>
      <c r="H134" s="31">
        <v>706339.3</v>
      </c>
      <c r="I134" s="80">
        <f t="shared" si="5"/>
        <v>18.360723532277522</v>
      </c>
      <c r="J134" s="24"/>
    </row>
    <row r="135" spans="1:10" x14ac:dyDescent="0.25">
      <c r="A135" s="82" t="s">
        <v>426</v>
      </c>
      <c r="B135" s="37" t="s">
        <v>256</v>
      </c>
      <c r="C135" s="38" t="s">
        <v>427</v>
      </c>
      <c r="D135" s="31">
        <v>2679200</v>
      </c>
      <c r="E135" s="79">
        <f t="shared" si="3"/>
        <v>2679.2</v>
      </c>
      <c r="F135" s="31">
        <v>630</v>
      </c>
      <c r="G135" s="79">
        <f t="shared" si="4"/>
        <v>0.63</v>
      </c>
      <c r="H135" s="31">
        <v>630</v>
      </c>
      <c r="I135" s="80">
        <f t="shared" si="5"/>
        <v>2.3514481934905945E-2</v>
      </c>
      <c r="J135" s="24"/>
    </row>
    <row r="136" spans="1:10" ht="23.25" x14ac:dyDescent="0.25">
      <c r="A136" s="82" t="s">
        <v>295</v>
      </c>
      <c r="B136" s="37" t="s">
        <v>256</v>
      </c>
      <c r="C136" s="38" t="s">
        <v>428</v>
      </c>
      <c r="D136" s="31">
        <v>30000</v>
      </c>
      <c r="E136" s="79">
        <f t="shared" si="3"/>
        <v>30</v>
      </c>
      <c r="F136" s="31">
        <v>630</v>
      </c>
      <c r="G136" s="79">
        <f t="shared" si="4"/>
        <v>0.63</v>
      </c>
      <c r="H136" s="31">
        <v>630</v>
      </c>
      <c r="I136" s="80">
        <f t="shared" si="5"/>
        <v>2.1</v>
      </c>
      <c r="J136" s="24"/>
    </row>
    <row r="137" spans="1:10" ht="23.25" x14ac:dyDescent="0.25">
      <c r="A137" s="82" t="s">
        <v>297</v>
      </c>
      <c r="B137" s="37" t="s">
        <v>256</v>
      </c>
      <c r="C137" s="38" t="s">
        <v>429</v>
      </c>
      <c r="D137" s="31">
        <v>30000</v>
      </c>
      <c r="E137" s="79">
        <f t="shared" si="3"/>
        <v>30</v>
      </c>
      <c r="F137" s="31">
        <v>630</v>
      </c>
      <c r="G137" s="79">
        <f t="shared" si="4"/>
        <v>0.63</v>
      </c>
      <c r="H137" s="31">
        <v>630</v>
      </c>
      <c r="I137" s="80">
        <f t="shared" si="5"/>
        <v>2.1</v>
      </c>
      <c r="J137" s="24"/>
    </row>
    <row r="138" spans="1:10" x14ac:dyDescent="0.25">
      <c r="A138" s="82" t="s">
        <v>299</v>
      </c>
      <c r="B138" s="37" t="s">
        <v>256</v>
      </c>
      <c r="C138" s="38" t="s">
        <v>430</v>
      </c>
      <c r="D138" s="31">
        <v>30000</v>
      </c>
      <c r="E138" s="79">
        <f t="shared" si="3"/>
        <v>30</v>
      </c>
      <c r="F138" s="31">
        <v>630</v>
      </c>
      <c r="G138" s="79">
        <f t="shared" si="4"/>
        <v>0.63</v>
      </c>
      <c r="H138" s="31">
        <v>630</v>
      </c>
      <c r="I138" s="80">
        <f t="shared" si="5"/>
        <v>2.1</v>
      </c>
      <c r="J138" s="24"/>
    </row>
    <row r="139" spans="1:10" ht="23.25" x14ac:dyDescent="0.25">
      <c r="A139" s="82" t="s">
        <v>403</v>
      </c>
      <c r="B139" s="37" t="s">
        <v>256</v>
      </c>
      <c r="C139" s="38" t="s">
        <v>431</v>
      </c>
      <c r="D139" s="31">
        <v>2649200</v>
      </c>
      <c r="E139" s="79">
        <f t="shared" si="3"/>
        <v>2649.2</v>
      </c>
      <c r="F139" s="31" t="s">
        <v>17</v>
      </c>
      <c r="G139" s="79"/>
      <c r="H139" s="31"/>
      <c r="I139" s="80"/>
      <c r="J139" s="24"/>
    </row>
    <row r="140" spans="1:10" x14ac:dyDescent="0.25">
      <c r="A140" s="82" t="s">
        <v>405</v>
      </c>
      <c r="B140" s="37" t="s">
        <v>256</v>
      </c>
      <c r="C140" s="38" t="s">
        <v>432</v>
      </c>
      <c r="D140" s="31">
        <v>2649200</v>
      </c>
      <c r="E140" s="79">
        <f t="shared" si="3"/>
        <v>2649.2</v>
      </c>
      <c r="F140" s="31" t="s">
        <v>17</v>
      </c>
      <c r="G140" s="79"/>
      <c r="H140" s="31"/>
      <c r="I140" s="80"/>
      <c r="J140" s="24"/>
    </row>
    <row r="141" spans="1:10" ht="42" customHeight="1" x14ac:dyDescent="0.25">
      <c r="A141" s="82" t="s">
        <v>407</v>
      </c>
      <c r="B141" s="37" t="s">
        <v>256</v>
      </c>
      <c r="C141" s="38" t="s">
        <v>433</v>
      </c>
      <c r="D141" s="31">
        <v>2649200</v>
      </c>
      <c r="E141" s="79">
        <f t="shared" si="3"/>
        <v>2649.2</v>
      </c>
      <c r="F141" s="31" t="s">
        <v>17</v>
      </c>
      <c r="G141" s="79"/>
      <c r="H141" s="31"/>
      <c r="I141" s="80"/>
      <c r="J141" s="24"/>
    </row>
    <row r="142" spans="1:10" x14ac:dyDescent="0.25">
      <c r="A142" s="82" t="s">
        <v>434</v>
      </c>
      <c r="B142" s="37" t="s">
        <v>256</v>
      </c>
      <c r="C142" s="38" t="s">
        <v>435</v>
      </c>
      <c r="D142" s="31">
        <v>13168100</v>
      </c>
      <c r="E142" s="79">
        <f t="shared" ref="E142:E205" si="6">D142/1000</f>
        <v>13168.1</v>
      </c>
      <c r="F142" s="31">
        <v>3156782.12</v>
      </c>
      <c r="G142" s="79">
        <f t="shared" ref="G142:G205" si="7">F142/1000</f>
        <v>3156.7821200000003</v>
      </c>
      <c r="H142" s="31">
        <v>3156782.12</v>
      </c>
      <c r="I142" s="80">
        <f t="shared" ref="I142:I205" si="8">G142/E142*100</f>
        <v>23.972950691443717</v>
      </c>
      <c r="J142" s="24"/>
    </row>
    <row r="143" spans="1:10" ht="45.75" x14ac:dyDescent="0.25">
      <c r="A143" s="82" t="s">
        <v>261</v>
      </c>
      <c r="B143" s="37" t="s">
        <v>256</v>
      </c>
      <c r="C143" s="38" t="s">
        <v>436</v>
      </c>
      <c r="D143" s="31">
        <v>12849100</v>
      </c>
      <c r="E143" s="79">
        <f t="shared" si="6"/>
        <v>12849.1</v>
      </c>
      <c r="F143" s="31">
        <v>3087552.79</v>
      </c>
      <c r="G143" s="79">
        <f t="shared" si="7"/>
        <v>3087.5527900000002</v>
      </c>
      <c r="H143" s="31">
        <v>3087552.79</v>
      </c>
      <c r="I143" s="80">
        <f t="shared" si="8"/>
        <v>24.029331159380813</v>
      </c>
      <c r="J143" s="24"/>
    </row>
    <row r="144" spans="1:10" x14ac:dyDescent="0.25">
      <c r="A144" s="82" t="s">
        <v>335</v>
      </c>
      <c r="B144" s="37" t="s">
        <v>256</v>
      </c>
      <c r="C144" s="38" t="s">
        <v>437</v>
      </c>
      <c r="D144" s="31">
        <v>12849100</v>
      </c>
      <c r="E144" s="79">
        <f t="shared" si="6"/>
        <v>12849.1</v>
      </c>
      <c r="F144" s="31">
        <v>3087552.79</v>
      </c>
      <c r="G144" s="79">
        <f t="shared" si="7"/>
        <v>3087.5527900000002</v>
      </c>
      <c r="H144" s="31">
        <v>3087552.79</v>
      </c>
      <c r="I144" s="80">
        <f t="shared" si="8"/>
        <v>24.029331159380813</v>
      </c>
      <c r="J144" s="24"/>
    </row>
    <row r="145" spans="1:10" x14ac:dyDescent="0.25">
      <c r="A145" s="82" t="s">
        <v>337</v>
      </c>
      <c r="B145" s="37" t="s">
        <v>256</v>
      </c>
      <c r="C145" s="38" t="s">
        <v>438</v>
      </c>
      <c r="D145" s="31">
        <v>9868100</v>
      </c>
      <c r="E145" s="79">
        <f t="shared" si="6"/>
        <v>9868.1</v>
      </c>
      <c r="F145" s="31">
        <v>2429312.2000000002</v>
      </c>
      <c r="G145" s="79">
        <f t="shared" si="7"/>
        <v>2429.3122000000003</v>
      </c>
      <c r="H145" s="31">
        <v>2429312.2000000002</v>
      </c>
      <c r="I145" s="80">
        <f t="shared" si="8"/>
        <v>24.617831193441493</v>
      </c>
      <c r="J145" s="24"/>
    </row>
    <row r="146" spans="1:10" ht="23.25" x14ac:dyDescent="0.25">
      <c r="A146" s="82" t="s">
        <v>339</v>
      </c>
      <c r="B146" s="37" t="s">
        <v>256</v>
      </c>
      <c r="C146" s="38" t="s">
        <v>439</v>
      </c>
      <c r="D146" s="31">
        <v>1000</v>
      </c>
      <c r="E146" s="79">
        <f t="shared" si="6"/>
        <v>1</v>
      </c>
      <c r="F146" s="31" t="s">
        <v>17</v>
      </c>
      <c r="G146" s="79"/>
      <c r="H146" s="31"/>
      <c r="I146" s="80"/>
      <c r="J146" s="24"/>
    </row>
    <row r="147" spans="1:10" ht="34.5" x14ac:dyDescent="0.25">
      <c r="A147" s="82" t="s">
        <v>341</v>
      </c>
      <c r="B147" s="37" t="s">
        <v>256</v>
      </c>
      <c r="C147" s="38" t="s">
        <v>440</v>
      </c>
      <c r="D147" s="31">
        <v>2980000</v>
      </c>
      <c r="E147" s="79">
        <f t="shared" si="6"/>
        <v>2980</v>
      </c>
      <c r="F147" s="31">
        <v>658240.59</v>
      </c>
      <c r="G147" s="79">
        <f t="shared" si="7"/>
        <v>658.24059</v>
      </c>
      <c r="H147" s="31">
        <v>658240.59</v>
      </c>
      <c r="I147" s="80">
        <f t="shared" si="8"/>
        <v>22.088610402684562</v>
      </c>
      <c r="J147" s="24"/>
    </row>
    <row r="148" spans="1:10" ht="23.25" x14ac:dyDescent="0.25">
      <c r="A148" s="82" t="s">
        <v>295</v>
      </c>
      <c r="B148" s="37" t="s">
        <v>256</v>
      </c>
      <c r="C148" s="38" t="s">
        <v>441</v>
      </c>
      <c r="D148" s="31">
        <v>319000</v>
      </c>
      <c r="E148" s="79">
        <f t="shared" si="6"/>
        <v>319</v>
      </c>
      <c r="F148" s="31">
        <v>69229.33</v>
      </c>
      <c r="G148" s="79">
        <f t="shared" si="7"/>
        <v>69.229330000000004</v>
      </c>
      <c r="H148" s="31">
        <v>69229.33</v>
      </c>
      <c r="I148" s="80">
        <f t="shared" si="8"/>
        <v>21.70198432601881</v>
      </c>
      <c r="J148" s="24"/>
    </row>
    <row r="149" spans="1:10" ht="23.25" x14ac:dyDescent="0.25">
      <c r="A149" s="82" t="s">
        <v>297</v>
      </c>
      <c r="B149" s="37" t="s">
        <v>256</v>
      </c>
      <c r="C149" s="38" t="s">
        <v>442</v>
      </c>
      <c r="D149" s="31">
        <v>319000</v>
      </c>
      <c r="E149" s="79">
        <f t="shared" si="6"/>
        <v>319</v>
      </c>
      <c r="F149" s="31">
        <v>69229.33</v>
      </c>
      <c r="G149" s="79">
        <f t="shared" si="7"/>
        <v>69.229330000000004</v>
      </c>
      <c r="H149" s="31">
        <v>69229.33</v>
      </c>
      <c r="I149" s="80">
        <f t="shared" si="8"/>
        <v>21.70198432601881</v>
      </c>
      <c r="J149" s="24"/>
    </row>
    <row r="150" spans="1:10" x14ac:dyDescent="0.25">
      <c r="A150" s="82" t="s">
        <v>299</v>
      </c>
      <c r="B150" s="37" t="s">
        <v>256</v>
      </c>
      <c r="C150" s="38" t="s">
        <v>443</v>
      </c>
      <c r="D150" s="31">
        <v>319000</v>
      </c>
      <c r="E150" s="79">
        <f t="shared" si="6"/>
        <v>319</v>
      </c>
      <c r="F150" s="31">
        <v>69229.33</v>
      </c>
      <c r="G150" s="79">
        <f t="shared" si="7"/>
        <v>69.229330000000004</v>
      </c>
      <c r="H150" s="31">
        <v>69229.33</v>
      </c>
      <c r="I150" s="80">
        <f t="shared" si="8"/>
        <v>21.70198432601881</v>
      </c>
      <c r="J150" s="24"/>
    </row>
    <row r="151" spans="1:10" x14ac:dyDescent="0.25">
      <c r="A151" s="82" t="s">
        <v>444</v>
      </c>
      <c r="B151" s="37" t="s">
        <v>256</v>
      </c>
      <c r="C151" s="38" t="s">
        <v>445</v>
      </c>
      <c r="D151" s="31">
        <v>41107700</v>
      </c>
      <c r="E151" s="79">
        <f t="shared" si="6"/>
        <v>41107.699999999997</v>
      </c>
      <c r="F151" s="31">
        <v>10367174.859999999</v>
      </c>
      <c r="G151" s="79">
        <f t="shared" si="7"/>
        <v>10367.174859999999</v>
      </c>
      <c r="H151" s="31">
        <v>10367174.859999999</v>
      </c>
      <c r="I151" s="80">
        <f t="shared" si="8"/>
        <v>25.219544902779774</v>
      </c>
      <c r="J151" s="24"/>
    </row>
    <row r="152" spans="1:10" x14ac:dyDescent="0.25">
      <c r="A152" s="82" t="s">
        <v>446</v>
      </c>
      <c r="B152" s="37" t="s">
        <v>256</v>
      </c>
      <c r="C152" s="38" t="s">
        <v>447</v>
      </c>
      <c r="D152" s="31">
        <v>41107700</v>
      </c>
      <c r="E152" s="79">
        <f t="shared" si="6"/>
        <v>41107.699999999997</v>
      </c>
      <c r="F152" s="31">
        <v>10367174.859999999</v>
      </c>
      <c r="G152" s="79">
        <f t="shared" si="7"/>
        <v>10367.174859999999</v>
      </c>
      <c r="H152" s="31">
        <v>10367174.859999999</v>
      </c>
      <c r="I152" s="80">
        <f t="shared" si="8"/>
        <v>25.219544902779774</v>
      </c>
      <c r="J152" s="24"/>
    </row>
    <row r="153" spans="1:10" ht="45.75" x14ac:dyDescent="0.25">
      <c r="A153" s="82" t="s">
        <v>261</v>
      </c>
      <c r="B153" s="37" t="s">
        <v>256</v>
      </c>
      <c r="C153" s="38" t="s">
        <v>448</v>
      </c>
      <c r="D153" s="31">
        <v>8247700</v>
      </c>
      <c r="E153" s="79">
        <f t="shared" si="6"/>
        <v>8247.7000000000007</v>
      </c>
      <c r="F153" s="31">
        <v>2114993.86</v>
      </c>
      <c r="G153" s="79">
        <f t="shared" si="7"/>
        <v>2114.99386</v>
      </c>
      <c r="H153" s="31">
        <v>2114993.86</v>
      </c>
      <c r="I153" s="80">
        <f t="shared" si="8"/>
        <v>25.643438291887431</v>
      </c>
      <c r="J153" s="24"/>
    </row>
    <row r="154" spans="1:10" x14ac:dyDescent="0.25">
      <c r="A154" s="82" t="s">
        <v>335</v>
      </c>
      <c r="B154" s="37" t="s">
        <v>256</v>
      </c>
      <c r="C154" s="38" t="s">
        <v>449</v>
      </c>
      <c r="D154" s="31">
        <v>8247700</v>
      </c>
      <c r="E154" s="79">
        <f t="shared" si="6"/>
        <v>8247.7000000000007</v>
      </c>
      <c r="F154" s="31">
        <v>2114993.86</v>
      </c>
      <c r="G154" s="79">
        <f t="shared" si="7"/>
        <v>2114.99386</v>
      </c>
      <c r="H154" s="31">
        <v>2114993.86</v>
      </c>
      <c r="I154" s="80">
        <f t="shared" si="8"/>
        <v>25.643438291887431</v>
      </c>
      <c r="J154" s="24"/>
    </row>
    <row r="155" spans="1:10" x14ac:dyDescent="0.25">
      <c r="A155" s="82" t="s">
        <v>337</v>
      </c>
      <c r="B155" s="37" t="s">
        <v>256</v>
      </c>
      <c r="C155" s="38" t="s">
        <v>450</v>
      </c>
      <c r="D155" s="31">
        <v>6246800</v>
      </c>
      <c r="E155" s="79">
        <f t="shared" si="6"/>
        <v>6246.8</v>
      </c>
      <c r="F155" s="31">
        <v>1530715.71</v>
      </c>
      <c r="G155" s="79">
        <f t="shared" si="7"/>
        <v>1530.7157099999999</v>
      </c>
      <c r="H155" s="31">
        <v>1530715.71</v>
      </c>
      <c r="I155" s="80">
        <f t="shared" si="8"/>
        <v>24.503997406672216</v>
      </c>
      <c r="J155" s="24"/>
    </row>
    <row r="156" spans="1:10" ht="34.5" x14ac:dyDescent="0.25">
      <c r="A156" s="82" t="s">
        <v>341</v>
      </c>
      <c r="B156" s="37" t="s">
        <v>256</v>
      </c>
      <c r="C156" s="38" t="s">
        <v>451</v>
      </c>
      <c r="D156" s="31">
        <v>2000900</v>
      </c>
      <c r="E156" s="79">
        <f t="shared" si="6"/>
        <v>2000.9</v>
      </c>
      <c r="F156" s="31">
        <v>584278.15</v>
      </c>
      <c r="G156" s="79">
        <f t="shared" si="7"/>
        <v>584.27814999999998</v>
      </c>
      <c r="H156" s="31">
        <v>584278.15</v>
      </c>
      <c r="I156" s="80">
        <f t="shared" si="8"/>
        <v>29.200767154780351</v>
      </c>
      <c r="J156" s="24"/>
    </row>
    <row r="157" spans="1:10" ht="23.25" x14ac:dyDescent="0.25">
      <c r="A157" s="82" t="s">
        <v>295</v>
      </c>
      <c r="B157" s="37" t="s">
        <v>256</v>
      </c>
      <c r="C157" s="38" t="s">
        <v>452</v>
      </c>
      <c r="D157" s="31">
        <v>140000</v>
      </c>
      <c r="E157" s="79">
        <f t="shared" si="6"/>
        <v>140</v>
      </c>
      <c r="F157" s="31" t="s">
        <v>17</v>
      </c>
      <c r="G157" s="79"/>
      <c r="H157" s="31"/>
      <c r="I157" s="80"/>
      <c r="J157" s="24"/>
    </row>
    <row r="158" spans="1:10" ht="23.25" x14ac:dyDescent="0.25">
      <c r="A158" s="82" t="s">
        <v>297</v>
      </c>
      <c r="B158" s="37" t="s">
        <v>256</v>
      </c>
      <c r="C158" s="38" t="s">
        <v>453</v>
      </c>
      <c r="D158" s="31">
        <v>140000</v>
      </c>
      <c r="E158" s="79">
        <f t="shared" si="6"/>
        <v>140</v>
      </c>
      <c r="F158" s="31" t="s">
        <v>17</v>
      </c>
      <c r="G158" s="79"/>
      <c r="H158" s="31"/>
      <c r="I158" s="80"/>
      <c r="J158" s="24"/>
    </row>
    <row r="159" spans="1:10" x14ac:dyDescent="0.25">
      <c r="A159" s="82" t="s">
        <v>299</v>
      </c>
      <c r="B159" s="37" t="s">
        <v>256</v>
      </c>
      <c r="C159" s="38" t="s">
        <v>454</v>
      </c>
      <c r="D159" s="31">
        <v>140000</v>
      </c>
      <c r="E159" s="79">
        <f t="shared" si="6"/>
        <v>140</v>
      </c>
      <c r="F159" s="31" t="s">
        <v>17</v>
      </c>
      <c r="G159" s="79"/>
      <c r="H159" s="31"/>
      <c r="I159" s="80"/>
      <c r="J159" s="24"/>
    </row>
    <row r="160" spans="1:10" ht="23.25" x14ac:dyDescent="0.25">
      <c r="A160" s="82" t="s">
        <v>403</v>
      </c>
      <c r="B160" s="37" t="s">
        <v>256</v>
      </c>
      <c r="C160" s="38" t="s">
        <v>455</v>
      </c>
      <c r="D160" s="31">
        <v>32720000</v>
      </c>
      <c r="E160" s="79">
        <f t="shared" si="6"/>
        <v>32720</v>
      </c>
      <c r="F160" s="31">
        <v>8252181</v>
      </c>
      <c r="G160" s="79">
        <f t="shared" si="7"/>
        <v>8252.1810000000005</v>
      </c>
      <c r="H160" s="31">
        <v>8252181</v>
      </c>
      <c r="I160" s="80">
        <f t="shared" si="8"/>
        <v>25.220602078239612</v>
      </c>
      <c r="J160" s="24"/>
    </row>
    <row r="161" spans="1:10" x14ac:dyDescent="0.25">
      <c r="A161" s="82" t="s">
        <v>405</v>
      </c>
      <c r="B161" s="37" t="s">
        <v>256</v>
      </c>
      <c r="C161" s="38" t="s">
        <v>456</v>
      </c>
      <c r="D161" s="31">
        <v>32720000</v>
      </c>
      <c r="E161" s="79">
        <f t="shared" si="6"/>
        <v>32720</v>
      </c>
      <c r="F161" s="31">
        <v>8252181</v>
      </c>
      <c r="G161" s="79">
        <f t="shared" si="7"/>
        <v>8252.1810000000005</v>
      </c>
      <c r="H161" s="31">
        <v>8252181</v>
      </c>
      <c r="I161" s="80">
        <f t="shared" si="8"/>
        <v>25.220602078239612</v>
      </c>
      <c r="J161" s="24"/>
    </row>
    <row r="162" spans="1:10" ht="36" customHeight="1" x14ac:dyDescent="0.25">
      <c r="A162" s="82" t="s">
        <v>407</v>
      </c>
      <c r="B162" s="37" t="s">
        <v>256</v>
      </c>
      <c r="C162" s="38" t="s">
        <v>457</v>
      </c>
      <c r="D162" s="31">
        <v>32720000</v>
      </c>
      <c r="E162" s="79">
        <f t="shared" si="6"/>
        <v>32720</v>
      </c>
      <c r="F162" s="31">
        <v>8252181</v>
      </c>
      <c r="G162" s="79">
        <f t="shared" si="7"/>
        <v>8252.1810000000005</v>
      </c>
      <c r="H162" s="31">
        <v>8252181</v>
      </c>
      <c r="I162" s="80">
        <f t="shared" si="8"/>
        <v>25.220602078239612</v>
      </c>
      <c r="J162" s="24"/>
    </row>
    <row r="163" spans="1:10" x14ac:dyDescent="0.25">
      <c r="A163" s="82" t="s">
        <v>458</v>
      </c>
      <c r="B163" s="37" t="s">
        <v>256</v>
      </c>
      <c r="C163" s="38" t="s">
        <v>459</v>
      </c>
      <c r="D163" s="31">
        <v>36919530.049999997</v>
      </c>
      <c r="E163" s="79">
        <f t="shared" si="6"/>
        <v>36919.530049999994</v>
      </c>
      <c r="F163" s="31">
        <v>12214566.57</v>
      </c>
      <c r="G163" s="79">
        <f t="shared" si="7"/>
        <v>12214.566570000001</v>
      </c>
      <c r="H163" s="31">
        <v>12214566.57</v>
      </c>
      <c r="I163" s="80">
        <f t="shared" si="8"/>
        <v>33.08429590912413</v>
      </c>
      <c r="J163" s="24"/>
    </row>
    <row r="164" spans="1:10" x14ac:dyDescent="0.25">
      <c r="A164" s="82" t="s">
        <v>460</v>
      </c>
      <c r="B164" s="37" t="s">
        <v>256</v>
      </c>
      <c r="C164" s="38" t="s">
        <v>461</v>
      </c>
      <c r="D164" s="31">
        <v>28854730.050000001</v>
      </c>
      <c r="E164" s="79">
        <f t="shared" si="6"/>
        <v>28854.730050000002</v>
      </c>
      <c r="F164" s="31">
        <v>10508187.43</v>
      </c>
      <c r="G164" s="79">
        <f t="shared" si="7"/>
        <v>10508.18743</v>
      </c>
      <c r="H164" s="31">
        <v>10508187.43</v>
      </c>
      <c r="I164" s="80">
        <f t="shared" si="8"/>
        <v>36.417555845406355</v>
      </c>
      <c r="J164" s="24"/>
    </row>
    <row r="165" spans="1:10" x14ac:dyDescent="0.25">
      <c r="A165" s="82" t="s">
        <v>462</v>
      </c>
      <c r="B165" s="37" t="s">
        <v>256</v>
      </c>
      <c r="C165" s="38" t="s">
        <v>463</v>
      </c>
      <c r="D165" s="31">
        <v>10379530.050000001</v>
      </c>
      <c r="E165" s="79">
        <f t="shared" si="6"/>
        <v>10379.530050000001</v>
      </c>
      <c r="F165" s="31">
        <v>4305975.01</v>
      </c>
      <c r="G165" s="79">
        <f t="shared" si="7"/>
        <v>4305.9750100000001</v>
      </c>
      <c r="H165" s="31">
        <v>4305975.01</v>
      </c>
      <c r="I165" s="80">
        <f t="shared" si="8"/>
        <v>41.485259826382979</v>
      </c>
      <c r="J165" s="24"/>
    </row>
    <row r="166" spans="1:10" ht="23.25" x14ac:dyDescent="0.25">
      <c r="A166" s="82" t="s">
        <v>464</v>
      </c>
      <c r="B166" s="37" t="s">
        <v>256</v>
      </c>
      <c r="C166" s="38" t="s">
        <v>465</v>
      </c>
      <c r="D166" s="31">
        <v>10379530.050000001</v>
      </c>
      <c r="E166" s="79">
        <f t="shared" si="6"/>
        <v>10379.530050000001</v>
      </c>
      <c r="F166" s="31">
        <v>4305975.01</v>
      </c>
      <c r="G166" s="79">
        <f t="shared" si="7"/>
        <v>4305.9750100000001</v>
      </c>
      <c r="H166" s="31">
        <v>4305975.01</v>
      </c>
      <c r="I166" s="80">
        <f t="shared" si="8"/>
        <v>41.485259826382979</v>
      </c>
      <c r="J166" s="24"/>
    </row>
    <row r="167" spans="1:10" ht="23.25" x14ac:dyDescent="0.25">
      <c r="A167" s="82" t="s">
        <v>466</v>
      </c>
      <c r="B167" s="37" t="s">
        <v>256</v>
      </c>
      <c r="C167" s="38" t="s">
        <v>467</v>
      </c>
      <c r="D167" s="31">
        <v>468000</v>
      </c>
      <c r="E167" s="79">
        <f t="shared" si="6"/>
        <v>468</v>
      </c>
      <c r="F167" s="31">
        <v>96000</v>
      </c>
      <c r="G167" s="79">
        <f t="shared" si="7"/>
        <v>96</v>
      </c>
      <c r="H167" s="31">
        <v>96000</v>
      </c>
      <c r="I167" s="80">
        <f t="shared" si="8"/>
        <v>20.512820512820511</v>
      </c>
      <c r="J167" s="24"/>
    </row>
    <row r="168" spans="1:10" x14ac:dyDescent="0.25">
      <c r="A168" s="82" t="s">
        <v>468</v>
      </c>
      <c r="B168" s="37" t="s">
        <v>256</v>
      </c>
      <c r="C168" s="38" t="s">
        <v>469</v>
      </c>
      <c r="D168" s="31">
        <v>9911530.0500000007</v>
      </c>
      <c r="E168" s="79">
        <f t="shared" si="6"/>
        <v>9911.5300500000012</v>
      </c>
      <c r="F168" s="31">
        <v>4209975.01</v>
      </c>
      <c r="G168" s="79">
        <f t="shared" si="7"/>
        <v>4209.9750100000001</v>
      </c>
      <c r="H168" s="31">
        <v>4209975.01</v>
      </c>
      <c r="I168" s="80">
        <f t="shared" si="8"/>
        <v>42.47553090957939</v>
      </c>
      <c r="J168" s="24"/>
    </row>
    <row r="169" spans="1:10" ht="23.25" x14ac:dyDescent="0.25">
      <c r="A169" s="82" t="s">
        <v>403</v>
      </c>
      <c r="B169" s="37" t="s">
        <v>256</v>
      </c>
      <c r="C169" s="38" t="s">
        <v>470</v>
      </c>
      <c r="D169" s="31">
        <v>17538600</v>
      </c>
      <c r="E169" s="79">
        <f t="shared" si="6"/>
        <v>17538.599999999999</v>
      </c>
      <c r="F169" s="31">
        <v>6156760</v>
      </c>
      <c r="G169" s="79">
        <f t="shared" si="7"/>
        <v>6156.76</v>
      </c>
      <c r="H169" s="31">
        <v>6156760</v>
      </c>
      <c r="I169" s="80">
        <f t="shared" si="8"/>
        <v>35.10405619604758</v>
      </c>
      <c r="J169" s="24"/>
    </row>
    <row r="170" spans="1:10" x14ac:dyDescent="0.25">
      <c r="A170" s="82" t="s">
        <v>405</v>
      </c>
      <c r="B170" s="37" t="s">
        <v>256</v>
      </c>
      <c r="C170" s="38" t="s">
        <v>471</v>
      </c>
      <c r="D170" s="31">
        <v>17538600</v>
      </c>
      <c r="E170" s="79">
        <f t="shared" si="6"/>
        <v>17538.599999999999</v>
      </c>
      <c r="F170" s="31">
        <v>6156760</v>
      </c>
      <c r="G170" s="79">
        <f t="shared" si="7"/>
        <v>6156.76</v>
      </c>
      <c r="H170" s="31">
        <v>6156760</v>
      </c>
      <c r="I170" s="80">
        <f t="shared" si="8"/>
        <v>35.10405619604758</v>
      </c>
      <c r="J170" s="24"/>
    </row>
    <row r="171" spans="1:10" ht="33.75" customHeight="1" x14ac:dyDescent="0.25">
      <c r="A171" s="82" t="s">
        <v>407</v>
      </c>
      <c r="B171" s="37" t="s">
        <v>256</v>
      </c>
      <c r="C171" s="38" t="s">
        <v>472</v>
      </c>
      <c r="D171" s="31">
        <v>3550600</v>
      </c>
      <c r="E171" s="79">
        <f t="shared" si="6"/>
        <v>3550.6</v>
      </c>
      <c r="F171" s="31">
        <v>937160</v>
      </c>
      <c r="G171" s="79">
        <f t="shared" si="7"/>
        <v>937.16</v>
      </c>
      <c r="H171" s="31">
        <v>937160</v>
      </c>
      <c r="I171" s="80">
        <f t="shared" si="8"/>
        <v>26.394412212020502</v>
      </c>
      <c r="J171" s="24"/>
    </row>
    <row r="172" spans="1:10" x14ac:dyDescent="0.25">
      <c r="A172" s="82" t="s">
        <v>409</v>
      </c>
      <c r="B172" s="37" t="s">
        <v>256</v>
      </c>
      <c r="C172" s="38" t="s">
        <v>473</v>
      </c>
      <c r="D172" s="31">
        <v>13988000</v>
      </c>
      <c r="E172" s="79">
        <f t="shared" si="6"/>
        <v>13988</v>
      </c>
      <c r="F172" s="31">
        <v>5219600</v>
      </c>
      <c r="G172" s="79">
        <f t="shared" si="7"/>
        <v>5219.6000000000004</v>
      </c>
      <c r="H172" s="31">
        <v>5219600</v>
      </c>
      <c r="I172" s="80">
        <f t="shared" si="8"/>
        <v>37.314841292536457</v>
      </c>
      <c r="J172" s="24"/>
    </row>
    <row r="173" spans="1:10" x14ac:dyDescent="0.25">
      <c r="A173" s="82" t="s">
        <v>280</v>
      </c>
      <c r="B173" s="37" t="s">
        <v>256</v>
      </c>
      <c r="C173" s="38" t="s">
        <v>474</v>
      </c>
      <c r="D173" s="31">
        <v>936600</v>
      </c>
      <c r="E173" s="79">
        <f t="shared" si="6"/>
        <v>936.6</v>
      </c>
      <c r="F173" s="31">
        <v>45452.42</v>
      </c>
      <c r="G173" s="79">
        <f t="shared" si="7"/>
        <v>45.452419999999996</v>
      </c>
      <c r="H173" s="31">
        <v>45452.42</v>
      </c>
      <c r="I173" s="80">
        <f t="shared" si="8"/>
        <v>4.8529169335895785</v>
      </c>
      <c r="J173" s="24"/>
    </row>
    <row r="174" spans="1:10" ht="34.5" x14ac:dyDescent="0.25">
      <c r="A174" s="82" t="s">
        <v>475</v>
      </c>
      <c r="B174" s="37" t="s">
        <v>256</v>
      </c>
      <c r="C174" s="38" t="s">
        <v>476</v>
      </c>
      <c r="D174" s="31">
        <v>936600</v>
      </c>
      <c r="E174" s="79">
        <f t="shared" si="6"/>
        <v>936.6</v>
      </c>
      <c r="F174" s="31">
        <v>45452.42</v>
      </c>
      <c r="G174" s="79">
        <f t="shared" si="7"/>
        <v>45.452419999999996</v>
      </c>
      <c r="H174" s="31">
        <v>45452.42</v>
      </c>
      <c r="I174" s="80">
        <f t="shared" si="8"/>
        <v>4.8529169335895785</v>
      </c>
      <c r="J174" s="24"/>
    </row>
    <row r="175" spans="1:10" ht="45.75" x14ac:dyDescent="0.25">
      <c r="A175" s="82" t="s">
        <v>477</v>
      </c>
      <c r="B175" s="37" t="s">
        <v>256</v>
      </c>
      <c r="C175" s="38" t="s">
        <v>478</v>
      </c>
      <c r="D175" s="31">
        <v>936600</v>
      </c>
      <c r="E175" s="79">
        <f t="shared" si="6"/>
        <v>936.6</v>
      </c>
      <c r="F175" s="31">
        <v>45452.42</v>
      </c>
      <c r="G175" s="79">
        <f t="shared" si="7"/>
        <v>45.452419999999996</v>
      </c>
      <c r="H175" s="31">
        <v>45452.42</v>
      </c>
      <c r="I175" s="80">
        <f t="shared" si="8"/>
        <v>4.8529169335895785</v>
      </c>
      <c r="J175" s="24"/>
    </row>
    <row r="176" spans="1:10" x14ac:dyDescent="0.25">
      <c r="A176" s="82" t="s">
        <v>479</v>
      </c>
      <c r="B176" s="37" t="s">
        <v>256</v>
      </c>
      <c r="C176" s="38" t="s">
        <v>480</v>
      </c>
      <c r="D176" s="31">
        <v>7883800</v>
      </c>
      <c r="E176" s="79">
        <f t="shared" si="6"/>
        <v>7883.8</v>
      </c>
      <c r="F176" s="31">
        <v>1660158.14</v>
      </c>
      <c r="G176" s="79">
        <f t="shared" si="7"/>
        <v>1660.15814</v>
      </c>
      <c r="H176" s="31">
        <v>1660158.14</v>
      </c>
      <c r="I176" s="80">
        <f t="shared" si="8"/>
        <v>21.057841903650523</v>
      </c>
      <c r="J176" s="24"/>
    </row>
    <row r="177" spans="1:10" x14ac:dyDescent="0.25">
      <c r="A177" s="82" t="s">
        <v>462</v>
      </c>
      <c r="B177" s="37" t="s">
        <v>256</v>
      </c>
      <c r="C177" s="38" t="s">
        <v>481</v>
      </c>
      <c r="D177" s="31">
        <v>5559000</v>
      </c>
      <c r="E177" s="79">
        <f t="shared" si="6"/>
        <v>5559</v>
      </c>
      <c r="F177" s="31">
        <v>1200589.4099999999</v>
      </c>
      <c r="G177" s="79">
        <f t="shared" si="7"/>
        <v>1200.5894099999998</v>
      </c>
      <c r="H177" s="31">
        <v>1200589.4099999999</v>
      </c>
      <c r="I177" s="80">
        <f t="shared" si="8"/>
        <v>21.597219104155421</v>
      </c>
      <c r="J177" s="24"/>
    </row>
    <row r="178" spans="1:10" x14ac:dyDescent="0.25">
      <c r="A178" s="82" t="s">
        <v>482</v>
      </c>
      <c r="B178" s="37" t="s">
        <v>256</v>
      </c>
      <c r="C178" s="38" t="s">
        <v>483</v>
      </c>
      <c r="D178" s="31">
        <v>5559000</v>
      </c>
      <c r="E178" s="79">
        <f t="shared" si="6"/>
        <v>5559</v>
      </c>
      <c r="F178" s="31">
        <v>1200589.4099999999</v>
      </c>
      <c r="G178" s="79">
        <f t="shared" si="7"/>
        <v>1200.5894099999998</v>
      </c>
      <c r="H178" s="31">
        <v>1200589.4099999999</v>
      </c>
      <c r="I178" s="80">
        <f t="shared" si="8"/>
        <v>21.597219104155421</v>
      </c>
      <c r="J178" s="24"/>
    </row>
    <row r="179" spans="1:10" ht="23.25" x14ac:dyDescent="0.25">
      <c r="A179" s="82" t="s">
        <v>484</v>
      </c>
      <c r="B179" s="37" t="s">
        <v>256</v>
      </c>
      <c r="C179" s="38" t="s">
        <v>485</v>
      </c>
      <c r="D179" s="31">
        <v>5559000</v>
      </c>
      <c r="E179" s="79">
        <f t="shared" si="6"/>
        <v>5559</v>
      </c>
      <c r="F179" s="31">
        <v>1200589.4099999999</v>
      </c>
      <c r="G179" s="79">
        <f t="shared" si="7"/>
        <v>1200.5894099999998</v>
      </c>
      <c r="H179" s="31">
        <v>1200589.4099999999</v>
      </c>
      <c r="I179" s="80">
        <f t="shared" si="8"/>
        <v>21.597219104155421</v>
      </c>
      <c r="J179" s="24"/>
    </row>
    <row r="180" spans="1:10" ht="23.25" x14ac:dyDescent="0.25">
      <c r="A180" s="82" t="s">
        <v>403</v>
      </c>
      <c r="B180" s="37" t="s">
        <v>256</v>
      </c>
      <c r="C180" s="38" t="s">
        <v>486</v>
      </c>
      <c r="D180" s="31">
        <v>2324800</v>
      </c>
      <c r="E180" s="79">
        <f t="shared" si="6"/>
        <v>2324.8000000000002</v>
      </c>
      <c r="F180" s="31">
        <v>459568.73</v>
      </c>
      <c r="G180" s="79">
        <f t="shared" si="7"/>
        <v>459.56872999999996</v>
      </c>
      <c r="H180" s="31">
        <v>459568.73</v>
      </c>
      <c r="I180" s="80">
        <f t="shared" si="8"/>
        <v>19.768097470750167</v>
      </c>
      <c r="J180" s="24"/>
    </row>
    <row r="181" spans="1:10" x14ac:dyDescent="0.25">
      <c r="A181" s="82" t="s">
        <v>405</v>
      </c>
      <c r="B181" s="37" t="s">
        <v>256</v>
      </c>
      <c r="C181" s="38" t="s">
        <v>487</v>
      </c>
      <c r="D181" s="31">
        <v>2324800</v>
      </c>
      <c r="E181" s="79">
        <f t="shared" si="6"/>
        <v>2324.8000000000002</v>
      </c>
      <c r="F181" s="31">
        <v>459568.73</v>
      </c>
      <c r="G181" s="79">
        <f t="shared" si="7"/>
        <v>459.56872999999996</v>
      </c>
      <c r="H181" s="31">
        <v>459568.73</v>
      </c>
      <c r="I181" s="80">
        <f t="shared" si="8"/>
        <v>19.768097470750167</v>
      </c>
      <c r="J181" s="24"/>
    </row>
    <row r="182" spans="1:10" ht="33.75" customHeight="1" x14ac:dyDescent="0.25">
      <c r="A182" s="82" t="s">
        <v>407</v>
      </c>
      <c r="B182" s="37" t="s">
        <v>256</v>
      </c>
      <c r="C182" s="38" t="s">
        <v>488</v>
      </c>
      <c r="D182" s="31">
        <v>953200</v>
      </c>
      <c r="E182" s="79">
        <f t="shared" si="6"/>
        <v>953.2</v>
      </c>
      <c r="F182" s="31">
        <v>210130.73</v>
      </c>
      <c r="G182" s="79">
        <f t="shared" si="7"/>
        <v>210.13073</v>
      </c>
      <c r="H182" s="31">
        <v>210130.73</v>
      </c>
      <c r="I182" s="80">
        <f t="shared" si="8"/>
        <v>22.044768149391523</v>
      </c>
      <c r="J182" s="24"/>
    </row>
    <row r="183" spans="1:10" x14ac:dyDescent="0.25">
      <c r="A183" s="82" t="s">
        <v>409</v>
      </c>
      <c r="B183" s="37" t="s">
        <v>256</v>
      </c>
      <c r="C183" s="38" t="s">
        <v>489</v>
      </c>
      <c r="D183" s="31">
        <v>1371600</v>
      </c>
      <c r="E183" s="79">
        <f t="shared" si="6"/>
        <v>1371.6</v>
      </c>
      <c r="F183" s="31">
        <v>249438</v>
      </c>
      <c r="G183" s="79">
        <f t="shared" si="7"/>
        <v>249.43799999999999</v>
      </c>
      <c r="H183" s="31">
        <v>249438</v>
      </c>
      <c r="I183" s="80">
        <f t="shared" si="8"/>
        <v>18.185914260717411</v>
      </c>
      <c r="J183" s="24"/>
    </row>
    <row r="184" spans="1:10" x14ac:dyDescent="0.25">
      <c r="A184" s="82" t="s">
        <v>490</v>
      </c>
      <c r="B184" s="37" t="s">
        <v>256</v>
      </c>
      <c r="C184" s="38" t="s">
        <v>491</v>
      </c>
      <c r="D184" s="31">
        <v>181000</v>
      </c>
      <c r="E184" s="79">
        <f t="shared" si="6"/>
        <v>181</v>
      </c>
      <c r="F184" s="31">
        <v>46221</v>
      </c>
      <c r="G184" s="79">
        <f t="shared" si="7"/>
        <v>46.220999999999997</v>
      </c>
      <c r="H184" s="31">
        <v>46221</v>
      </c>
      <c r="I184" s="80">
        <f t="shared" si="8"/>
        <v>25.536464088397786</v>
      </c>
      <c r="J184" s="24"/>
    </row>
    <row r="185" spans="1:10" ht="23.25" x14ac:dyDescent="0.25">
      <c r="A185" s="82" t="s">
        <v>403</v>
      </c>
      <c r="B185" s="37" t="s">
        <v>256</v>
      </c>
      <c r="C185" s="38" t="s">
        <v>492</v>
      </c>
      <c r="D185" s="31">
        <v>181000</v>
      </c>
      <c r="E185" s="79">
        <f t="shared" si="6"/>
        <v>181</v>
      </c>
      <c r="F185" s="31">
        <v>46221</v>
      </c>
      <c r="G185" s="79">
        <f t="shared" si="7"/>
        <v>46.220999999999997</v>
      </c>
      <c r="H185" s="31">
        <v>46221</v>
      </c>
      <c r="I185" s="80">
        <f t="shared" si="8"/>
        <v>25.536464088397786</v>
      </c>
      <c r="J185" s="24"/>
    </row>
    <row r="186" spans="1:10" ht="35.25" customHeight="1" x14ac:dyDescent="0.25">
      <c r="A186" s="82" t="s">
        <v>493</v>
      </c>
      <c r="B186" s="37" t="s">
        <v>256</v>
      </c>
      <c r="C186" s="38" t="s">
        <v>494</v>
      </c>
      <c r="D186" s="31">
        <v>181000</v>
      </c>
      <c r="E186" s="79">
        <f t="shared" si="6"/>
        <v>181</v>
      </c>
      <c r="F186" s="31">
        <v>46221</v>
      </c>
      <c r="G186" s="79">
        <f t="shared" si="7"/>
        <v>46.220999999999997</v>
      </c>
      <c r="H186" s="31">
        <v>46221</v>
      </c>
      <c r="I186" s="80">
        <f t="shared" si="8"/>
        <v>25.536464088397786</v>
      </c>
      <c r="J186" s="24"/>
    </row>
    <row r="187" spans="1:10" ht="23.25" x14ac:dyDescent="0.25">
      <c r="A187" s="82" t="s">
        <v>495</v>
      </c>
      <c r="B187" s="37" t="s">
        <v>256</v>
      </c>
      <c r="C187" s="38" t="s">
        <v>496</v>
      </c>
      <c r="D187" s="31">
        <v>181000</v>
      </c>
      <c r="E187" s="79">
        <f t="shared" si="6"/>
        <v>181</v>
      </c>
      <c r="F187" s="31">
        <v>46221</v>
      </c>
      <c r="G187" s="79">
        <f t="shared" si="7"/>
        <v>46.220999999999997</v>
      </c>
      <c r="H187" s="31">
        <v>46221</v>
      </c>
      <c r="I187" s="80">
        <f t="shared" si="8"/>
        <v>25.536464088397786</v>
      </c>
      <c r="J187" s="24"/>
    </row>
    <row r="188" spans="1:10" x14ac:dyDescent="0.25">
      <c r="A188" s="82" t="s">
        <v>497</v>
      </c>
      <c r="B188" s="37" t="s">
        <v>256</v>
      </c>
      <c r="C188" s="38" t="s">
        <v>498</v>
      </c>
      <c r="D188" s="31">
        <v>415000</v>
      </c>
      <c r="E188" s="79">
        <f t="shared" si="6"/>
        <v>415</v>
      </c>
      <c r="F188" s="31">
        <v>129105.78</v>
      </c>
      <c r="G188" s="79">
        <f t="shared" si="7"/>
        <v>129.10578000000001</v>
      </c>
      <c r="H188" s="31">
        <v>129105.78</v>
      </c>
      <c r="I188" s="80">
        <f t="shared" si="8"/>
        <v>31.109826506024095</v>
      </c>
      <c r="J188" s="24"/>
    </row>
    <row r="189" spans="1:10" x14ac:dyDescent="0.25">
      <c r="A189" s="82" t="s">
        <v>499</v>
      </c>
      <c r="B189" s="37" t="s">
        <v>256</v>
      </c>
      <c r="C189" s="38" t="s">
        <v>500</v>
      </c>
      <c r="D189" s="31">
        <v>415000</v>
      </c>
      <c r="E189" s="79">
        <f t="shared" si="6"/>
        <v>415</v>
      </c>
      <c r="F189" s="31">
        <v>129105.78</v>
      </c>
      <c r="G189" s="79">
        <f t="shared" si="7"/>
        <v>129.10578000000001</v>
      </c>
      <c r="H189" s="31">
        <v>129105.78</v>
      </c>
      <c r="I189" s="80">
        <f t="shared" si="8"/>
        <v>31.109826506024095</v>
      </c>
      <c r="J189" s="24"/>
    </row>
    <row r="190" spans="1:10" ht="45.75" x14ac:dyDescent="0.25">
      <c r="A190" s="82" t="s">
        <v>261</v>
      </c>
      <c r="B190" s="37" t="s">
        <v>256</v>
      </c>
      <c r="C190" s="38" t="s">
        <v>501</v>
      </c>
      <c r="D190" s="31">
        <v>200000</v>
      </c>
      <c r="E190" s="79">
        <f t="shared" si="6"/>
        <v>200</v>
      </c>
      <c r="F190" s="31">
        <v>87300</v>
      </c>
      <c r="G190" s="79">
        <f t="shared" si="7"/>
        <v>87.3</v>
      </c>
      <c r="H190" s="31">
        <v>87300</v>
      </c>
      <c r="I190" s="80">
        <f t="shared" si="8"/>
        <v>43.65</v>
      </c>
      <c r="J190" s="24"/>
    </row>
    <row r="191" spans="1:10" ht="23.25" x14ac:dyDescent="0.25">
      <c r="A191" s="82" t="s">
        <v>263</v>
      </c>
      <c r="B191" s="37" t="s">
        <v>256</v>
      </c>
      <c r="C191" s="38" t="s">
        <v>502</v>
      </c>
      <c r="D191" s="31">
        <v>200000</v>
      </c>
      <c r="E191" s="79">
        <f t="shared" si="6"/>
        <v>200</v>
      </c>
      <c r="F191" s="31">
        <v>87300</v>
      </c>
      <c r="G191" s="79">
        <f t="shared" si="7"/>
        <v>87.3</v>
      </c>
      <c r="H191" s="31">
        <v>87300</v>
      </c>
      <c r="I191" s="80">
        <f t="shared" si="8"/>
        <v>43.65</v>
      </c>
      <c r="J191" s="24"/>
    </row>
    <row r="192" spans="1:10" ht="45.75" x14ac:dyDescent="0.25">
      <c r="A192" s="82" t="s">
        <v>277</v>
      </c>
      <c r="B192" s="37" t="s">
        <v>256</v>
      </c>
      <c r="C192" s="38" t="s">
        <v>503</v>
      </c>
      <c r="D192" s="31">
        <v>200000</v>
      </c>
      <c r="E192" s="79">
        <f t="shared" si="6"/>
        <v>200</v>
      </c>
      <c r="F192" s="31">
        <v>87300</v>
      </c>
      <c r="G192" s="79">
        <f t="shared" si="7"/>
        <v>87.3</v>
      </c>
      <c r="H192" s="31">
        <v>87300</v>
      </c>
      <c r="I192" s="80">
        <f t="shared" si="8"/>
        <v>43.65</v>
      </c>
      <c r="J192" s="24"/>
    </row>
    <row r="193" spans="1:10" ht="23.25" x14ac:dyDescent="0.25">
      <c r="A193" s="82" t="s">
        <v>295</v>
      </c>
      <c r="B193" s="37" t="s">
        <v>256</v>
      </c>
      <c r="C193" s="38" t="s">
        <v>504</v>
      </c>
      <c r="D193" s="31">
        <v>165000</v>
      </c>
      <c r="E193" s="79">
        <f t="shared" si="6"/>
        <v>165</v>
      </c>
      <c r="F193" s="31">
        <v>29805.78</v>
      </c>
      <c r="G193" s="79">
        <f t="shared" si="7"/>
        <v>29.805779999999999</v>
      </c>
      <c r="H193" s="31">
        <v>29805.78</v>
      </c>
      <c r="I193" s="80">
        <f t="shared" si="8"/>
        <v>18.064109090909088</v>
      </c>
      <c r="J193" s="24"/>
    </row>
    <row r="194" spans="1:10" ht="23.25" x14ac:dyDescent="0.25">
      <c r="A194" s="82" t="s">
        <v>297</v>
      </c>
      <c r="B194" s="37" t="s">
        <v>256</v>
      </c>
      <c r="C194" s="38" t="s">
        <v>505</v>
      </c>
      <c r="D194" s="31">
        <v>165000</v>
      </c>
      <c r="E194" s="79">
        <f t="shared" si="6"/>
        <v>165</v>
      </c>
      <c r="F194" s="31">
        <v>29805.78</v>
      </c>
      <c r="G194" s="79">
        <f t="shared" si="7"/>
        <v>29.805779999999999</v>
      </c>
      <c r="H194" s="31">
        <v>29805.78</v>
      </c>
      <c r="I194" s="80">
        <f t="shared" si="8"/>
        <v>18.064109090909088</v>
      </c>
      <c r="J194" s="24"/>
    </row>
    <row r="195" spans="1:10" x14ac:dyDescent="0.25">
      <c r="A195" s="82" t="s">
        <v>299</v>
      </c>
      <c r="B195" s="37" t="s">
        <v>256</v>
      </c>
      <c r="C195" s="38" t="s">
        <v>506</v>
      </c>
      <c r="D195" s="31">
        <v>165000</v>
      </c>
      <c r="E195" s="79">
        <f t="shared" si="6"/>
        <v>165</v>
      </c>
      <c r="F195" s="31">
        <v>29805.78</v>
      </c>
      <c r="G195" s="79">
        <f t="shared" si="7"/>
        <v>29.805779999999999</v>
      </c>
      <c r="H195" s="31">
        <v>29805.78</v>
      </c>
      <c r="I195" s="80">
        <f t="shared" si="8"/>
        <v>18.064109090909088</v>
      </c>
      <c r="J195" s="24"/>
    </row>
    <row r="196" spans="1:10" x14ac:dyDescent="0.25">
      <c r="A196" s="82" t="s">
        <v>462</v>
      </c>
      <c r="B196" s="37" t="s">
        <v>256</v>
      </c>
      <c r="C196" s="38" t="s">
        <v>507</v>
      </c>
      <c r="D196" s="31">
        <v>50000</v>
      </c>
      <c r="E196" s="79">
        <f t="shared" si="6"/>
        <v>50</v>
      </c>
      <c r="F196" s="31">
        <v>12000</v>
      </c>
      <c r="G196" s="79">
        <f t="shared" si="7"/>
        <v>12</v>
      </c>
      <c r="H196" s="31">
        <v>12000</v>
      </c>
      <c r="I196" s="80">
        <f t="shared" si="8"/>
        <v>24</v>
      </c>
      <c r="J196" s="24"/>
    </row>
    <row r="197" spans="1:10" x14ac:dyDescent="0.25">
      <c r="A197" s="82" t="s">
        <v>508</v>
      </c>
      <c r="B197" s="37" t="s">
        <v>256</v>
      </c>
      <c r="C197" s="38" t="s">
        <v>509</v>
      </c>
      <c r="D197" s="31">
        <v>50000</v>
      </c>
      <c r="E197" s="79">
        <f t="shared" si="6"/>
        <v>50</v>
      </c>
      <c r="F197" s="31">
        <v>12000</v>
      </c>
      <c r="G197" s="79">
        <f t="shared" si="7"/>
        <v>12</v>
      </c>
      <c r="H197" s="31">
        <v>12000</v>
      </c>
      <c r="I197" s="80">
        <f t="shared" si="8"/>
        <v>24</v>
      </c>
      <c r="J197" s="24"/>
    </row>
    <row r="198" spans="1:10" x14ac:dyDescent="0.25">
      <c r="A198" s="82" t="s">
        <v>510</v>
      </c>
      <c r="B198" s="37" t="s">
        <v>256</v>
      </c>
      <c r="C198" s="38" t="s">
        <v>511</v>
      </c>
      <c r="D198" s="31">
        <v>360000</v>
      </c>
      <c r="E198" s="79">
        <f t="shared" si="6"/>
        <v>360</v>
      </c>
      <c r="F198" s="31">
        <v>89550</v>
      </c>
      <c r="G198" s="79">
        <f t="shared" si="7"/>
        <v>89.55</v>
      </c>
      <c r="H198" s="31">
        <v>89550</v>
      </c>
      <c r="I198" s="80">
        <f t="shared" si="8"/>
        <v>24.875</v>
      </c>
      <c r="J198" s="24"/>
    </row>
    <row r="199" spans="1:10" x14ac:dyDescent="0.25">
      <c r="A199" s="82" t="s">
        <v>512</v>
      </c>
      <c r="B199" s="37" t="s">
        <v>256</v>
      </c>
      <c r="C199" s="38" t="s">
        <v>513</v>
      </c>
      <c r="D199" s="31">
        <v>360000</v>
      </c>
      <c r="E199" s="79">
        <f t="shared" si="6"/>
        <v>360</v>
      </c>
      <c r="F199" s="31">
        <v>89550</v>
      </c>
      <c r="G199" s="79">
        <f t="shared" si="7"/>
        <v>89.55</v>
      </c>
      <c r="H199" s="31">
        <v>89550</v>
      </c>
      <c r="I199" s="80">
        <f t="shared" si="8"/>
        <v>24.875</v>
      </c>
      <c r="J199" s="24"/>
    </row>
    <row r="200" spans="1:10" ht="23.25" x14ac:dyDescent="0.25">
      <c r="A200" s="82" t="s">
        <v>295</v>
      </c>
      <c r="B200" s="37" t="s">
        <v>256</v>
      </c>
      <c r="C200" s="38" t="s">
        <v>514</v>
      </c>
      <c r="D200" s="31">
        <v>360000</v>
      </c>
      <c r="E200" s="79">
        <f t="shared" si="6"/>
        <v>360</v>
      </c>
      <c r="F200" s="31">
        <v>89550</v>
      </c>
      <c r="G200" s="79">
        <f t="shared" si="7"/>
        <v>89.55</v>
      </c>
      <c r="H200" s="31">
        <v>89550</v>
      </c>
      <c r="I200" s="80">
        <f t="shared" si="8"/>
        <v>24.875</v>
      </c>
      <c r="J200" s="24"/>
    </row>
    <row r="201" spans="1:10" ht="23.25" x14ac:dyDescent="0.25">
      <c r="A201" s="82" t="s">
        <v>297</v>
      </c>
      <c r="B201" s="37" t="s">
        <v>256</v>
      </c>
      <c r="C201" s="38" t="s">
        <v>515</v>
      </c>
      <c r="D201" s="31">
        <v>360000</v>
      </c>
      <c r="E201" s="79">
        <f t="shared" si="6"/>
        <v>360</v>
      </c>
      <c r="F201" s="31">
        <v>89550</v>
      </c>
      <c r="G201" s="79">
        <f t="shared" si="7"/>
        <v>89.55</v>
      </c>
      <c r="H201" s="31">
        <v>89550</v>
      </c>
      <c r="I201" s="80">
        <f t="shared" si="8"/>
        <v>24.875</v>
      </c>
      <c r="J201" s="24"/>
    </row>
    <row r="202" spans="1:10" x14ac:dyDescent="0.25">
      <c r="A202" s="82" t="s">
        <v>299</v>
      </c>
      <c r="B202" s="37" t="s">
        <v>256</v>
      </c>
      <c r="C202" s="38" t="s">
        <v>516</v>
      </c>
      <c r="D202" s="31">
        <v>360000</v>
      </c>
      <c r="E202" s="79">
        <f t="shared" si="6"/>
        <v>360</v>
      </c>
      <c r="F202" s="31">
        <v>89550</v>
      </c>
      <c r="G202" s="79">
        <f t="shared" si="7"/>
        <v>89.55</v>
      </c>
      <c r="H202" s="31">
        <v>89550</v>
      </c>
      <c r="I202" s="80">
        <f t="shared" si="8"/>
        <v>24.875</v>
      </c>
      <c r="J202" s="24"/>
    </row>
    <row r="203" spans="1:10" ht="31.5" customHeight="1" x14ac:dyDescent="0.25">
      <c r="A203" s="82" t="s">
        <v>517</v>
      </c>
      <c r="B203" s="37" t="s">
        <v>256</v>
      </c>
      <c r="C203" s="38" t="s">
        <v>518</v>
      </c>
      <c r="D203" s="31">
        <v>14238600</v>
      </c>
      <c r="E203" s="79">
        <f t="shared" si="6"/>
        <v>14238.6</v>
      </c>
      <c r="F203" s="31">
        <v>4755300</v>
      </c>
      <c r="G203" s="79">
        <f t="shared" si="7"/>
        <v>4755.3</v>
      </c>
      <c r="H203" s="31">
        <v>4755300</v>
      </c>
      <c r="I203" s="80">
        <f t="shared" si="8"/>
        <v>33.397244111078336</v>
      </c>
      <c r="J203" s="24"/>
    </row>
    <row r="204" spans="1:10" ht="23.25" x14ac:dyDescent="0.25">
      <c r="A204" s="82" t="s">
        <v>519</v>
      </c>
      <c r="B204" s="37" t="s">
        <v>256</v>
      </c>
      <c r="C204" s="38" t="s">
        <v>520</v>
      </c>
      <c r="D204" s="31">
        <v>9881600</v>
      </c>
      <c r="E204" s="79">
        <f t="shared" si="6"/>
        <v>9881.6</v>
      </c>
      <c r="F204" s="31">
        <v>3085500</v>
      </c>
      <c r="G204" s="79">
        <f t="shared" si="7"/>
        <v>3085.5</v>
      </c>
      <c r="H204" s="31">
        <v>3085500</v>
      </c>
      <c r="I204" s="80">
        <f t="shared" si="8"/>
        <v>31.224700453367877</v>
      </c>
      <c r="J204" s="24"/>
    </row>
    <row r="205" spans="1:10" x14ac:dyDescent="0.25">
      <c r="A205" s="82" t="s">
        <v>301</v>
      </c>
      <c r="B205" s="37" t="s">
        <v>256</v>
      </c>
      <c r="C205" s="38" t="s">
        <v>521</v>
      </c>
      <c r="D205" s="31">
        <v>9881600</v>
      </c>
      <c r="E205" s="79">
        <f t="shared" si="6"/>
        <v>9881.6</v>
      </c>
      <c r="F205" s="31">
        <v>3085500</v>
      </c>
      <c r="G205" s="79">
        <f t="shared" si="7"/>
        <v>3085.5</v>
      </c>
      <c r="H205" s="31">
        <v>3085500</v>
      </c>
      <c r="I205" s="80">
        <f t="shared" si="8"/>
        <v>31.224700453367877</v>
      </c>
      <c r="J205" s="24"/>
    </row>
    <row r="206" spans="1:10" x14ac:dyDescent="0.25">
      <c r="A206" s="82" t="s">
        <v>522</v>
      </c>
      <c r="B206" s="37" t="s">
        <v>256</v>
      </c>
      <c r="C206" s="38" t="s">
        <v>523</v>
      </c>
      <c r="D206" s="31">
        <v>9881600</v>
      </c>
      <c r="E206" s="79">
        <f t="shared" ref="E206:E212" si="9">D206/1000</f>
        <v>9881.6</v>
      </c>
      <c r="F206" s="31">
        <v>3085500</v>
      </c>
      <c r="G206" s="79">
        <f t="shared" ref="G206:G212" si="10">F206/1000</f>
        <v>3085.5</v>
      </c>
      <c r="H206" s="31">
        <v>3085500</v>
      </c>
      <c r="I206" s="80">
        <f t="shared" ref="I206:I212" si="11">G206/E206*100</f>
        <v>31.224700453367877</v>
      </c>
      <c r="J206" s="24"/>
    </row>
    <row r="207" spans="1:10" x14ac:dyDescent="0.25">
      <c r="A207" s="82" t="s">
        <v>202</v>
      </c>
      <c r="B207" s="37" t="s">
        <v>256</v>
      </c>
      <c r="C207" s="38" t="s">
        <v>524</v>
      </c>
      <c r="D207" s="31">
        <v>9881600</v>
      </c>
      <c r="E207" s="79">
        <f t="shared" si="9"/>
        <v>9881.6</v>
      </c>
      <c r="F207" s="31">
        <v>3085500</v>
      </c>
      <c r="G207" s="79">
        <f t="shared" si="10"/>
        <v>3085.5</v>
      </c>
      <c r="H207" s="31">
        <v>3085500</v>
      </c>
      <c r="I207" s="80">
        <f t="shared" si="11"/>
        <v>31.224700453367877</v>
      </c>
      <c r="J207" s="24"/>
    </row>
    <row r="208" spans="1:10" x14ac:dyDescent="0.25">
      <c r="A208" s="82" t="s">
        <v>525</v>
      </c>
      <c r="B208" s="37" t="s">
        <v>256</v>
      </c>
      <c r="C208" s="38" t="s">
        <v>526</v>
      </c>
      <c r="D208" s="31">
        <v>4357000</v>
      </c>
      <c r="E208" s="79">
        <f t="shared" si="9"/>
        <v>4357</v>
      </c>
      <c r="F208" s="31">
        <v>1669800</v>
      </c>
      <c r="G208" s="79">
        <f t="shared" si="10"/>
        <v>1669.8</v>
      </c>
      <c r="H208" s="31">
        <v>1669800</v>
      </c>
      <c r="I208" s="80">
        <f t="shared" si="11"/>
        <v>38.324535230663301</v>
      </c>
      <c r="J208" s="24"/>
    </row>
    <row r="209" spans="1:10" x14ac:dyDescent="0.25">
      <c r="A209" s="82" t="s">
        <v>301</v>
      </c>
      <c r="B209" s="37" t="s">
        <v>256</v>
      </c>
      <c r="C209" s="38" t="s">
        <v>527</v>
      </c>
      <c r="D209" s="31">
        <v>4357000</v>
      </c>
      <c r="E209" s="79">
        <f t="shared" si="9"/>
        <v>4357</v>
      </c>
      <c r="F209" s="31">
        <v>1669800</v>
      </c>
      <c r="G209" s="79">
        <f t="shared" si="10"/>
        <v>1669.8</v>
      </c>
      <c r="H209" s="31">
        <v>1669800</v>
      </c>
      <c r="I209" s="80">
        <f t="shared" si="11"/>
        <v>38.324535230663301</v>
      </c>
      <c r="J209" s="24"/>
    </row>
    <row r="210" spans="1:10" x14ac:dyDescent="0.25">
      <c r="A210" s="82" t="s">
        <v>242</v>
      </c>
      <c r="B210" s="37" t="s">
        <v>256</v>
      </c>
      <c r="C210" s="38" t="s">
        <v>528</v>
      </c>
      <c r="D210" s="31">
        <v>4357000</v>
      </c>
      <c r="E210" s="79">
        <f t="shared" si="9"/>
        <v>4357</v>
      </c>
      <c r="F210" s="31">
        <v>1669800</v>
      </c>
      <c r="G210" s="79">
        <f t="shared" si="10"/>
        <v>1669.8</v>
      </c>
      <c r="H210" s="31">
        <v>1669800</v>
      </c>
      <c r="I210" s="80">
        <f t="shared" si="11"/>
        <v>38.324535230663301</v>
      </c>
      <c r="J210" s="24"/>
    </row>
    <row r="211" spans="1:10" ht="12.95" customHeight="1" x14ac:dyDescent="0.25">
      <c r="A211" s="83"/>
      <c r="B211" s="84"/>
      <c r="C211" s="84"/>
      <c r="D211" s="84"/>
      <c r="E211" s="79">
        <f t="shared" si="9"/>
        <v>0</v>
      </c>
      <c r="F211" s="84"/>
      <c r="G211" s="79"/>
      <c r="H211" s="84"/>
      <c r="I211" s="80"/>
      <c r="J211" s="4"/>
    </row>
    <row r="212" spans="1:10" ht="15" customHeight="1" x14ac:dyDescent="0.25">
      <c r="A212" s="85" t="s">
        <v>529</v>
      </c>
      <c r="B212" s="86">
        <v>450</v>
      </c>
      <c r="C212" s="87" t="s">
        <v>16</v>
      </c>
      <c r="D212" s="88">
        <v>-20238390</v>
      </c>
      <c r="E212" s="79">
        <f t="shared" si="9"/>
        <v>-20238.39</v>
      </c>
      <c r="F212" s="88">
        <v>-4091526.27</v>
      </c>
      <c r="G212" s="79">
        <f t="shared" si="10"/>
        <v>-4091.5262699999998</v>
      </c>
      <c r="H212" s="88">
        <v>-4091526.27</v>
      </c>
      <c r="I212" s="80">
        <f t="shared" si="11"/>
        <v>20.216658884427073</v>
      </c>
      <c r="J212" s="24"/>
    </row>
    <row r="213" spans="1:10" ht="12.75" customHeight="1" x14ac:dyDescent="0.25">
      <c r="A213" s="4"/>
      <c r="B213" s="75"/>
      <c r="C213" s="75"/>
      <c r="D213" s="25"/>
      <c r="E213" s="25"/>
      <c r="F213" s="25"/>
      <c r="G213" s="25"/>
      <c r="H213" s="25"/>
      <c r="I213" s="25"/>
      <c r="J213" s="4"/>
    </row>
    <row r="214" spans="1:10" ht="12.95" customHeight="1" x14ac:dyDescent="0.25">
      <c r="A214" s="6"/>
      <c r="B214" s="6"/>
      <c r="C214" s="6"/>
      <c r="D214" s="8"/>
      <c r="E214" s="8"/>
      <c r="F214" s="8"/>
      <c r="G214" s="8"/>
      <c r="H214" s="8"/>
      <c r="I214" s="8"/>
      <c r="J214" s="4"/>
    </row>
  </sheetData>
  <mergeCells count="8">
    <mergeCell ref="E2:I2"/>
    <mergeCell ref="E3:I3"/>
    <mergeCell ref="E4:I4"/>
    <mergeCell ref="E5:I5"/>
    <mergeCell ref="A10:A11"/>
    <mergeCell ref="B10:B11"/>
    <mergeCell ref="C10:C11"/>
    <mergeCell ref="A7:I7"/>
  </mergeCells>
  <pageMargins left="0.78740157480314965" right="0.59055118110236227" top="0.59055118110236227" bottom="0.39370078740157483" header="0" footer="0"/>
  <pageSetup paperSize="9" scale="63" fitToHeight="0" orientation="portrait" r:id="rId1"/>
  <headerFooter differentFirst="1" scaleWithDoc="0" alignWithMargins="0">
    <oddHeader xml:space="preserve">&amp;C&amp;"Times New Roman,обычный"&amp;10&amp;P
</oddHeader>
    <evenFooter>&amp;R&amp;D&amp; СТР. &amp;P</evenFooter>
  </headerFooter>
  <rowBreaks count="4" manualBreakCount="4">
    <brk id="109" max="9" man="1"/>
    <brk id="156" max="9" man="1"/>
    <brk id="205" max="9" man="1"/>
    <brk id="2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6" zoomScaleNormal="96" zoomScaleSheetLayoutView="70" zoomScalePageLayoutView="70" workbookViewId="0">
      <selection activeCell="K11" sqref="K11"/>
    </sheetView>
  </sheetViews>
  <sheetFormatPr defaultRowHeight="15" x14ac:dyDescent="0.25"/>
  <cols>
    <col min="1" max="1" width="49.42578125" style="1" customWidth="1"/>
    <col min="2" max="2" width="6.85546875" style="1" customWidth="1"/>
    <col min="3" max="3" width="21.85546875" style="1" customWidth="1"/>
    <col min="4" max="4" width="15.42578125" style="1" hidden="1" customWidth="1"/>
    <col min="5" max="5" width="15.42578125" style="1" customWidth="1"/>
    <col min="6" max="6" width="15.7109375" style="1" hidden="1" customWidth="1"/>
    <col min="7" max="8" width="16.28515625" style="1" customWidth="1"/>
    <col min="9" max="9" width="9.7109375" style="1" customWidth="1"/>
    <col min="10" max="16384" width="9.140625" style="1"/>
  </cols>
  <sheetData>
    <row r="1" spans="1:9" ht="18.75" x14ac:dyDescent="0.3">
      <c r="E1" s="90"/>
      <c r="F1" s="90"/>
      <c r="G1" s="90"/>
      <c r="H1" s="90"/>
    </row>
    <row r="2" spans="1:9" ht="19.5" customHeight="1" x14ac:dyDescent="0.3">
      <c r="A2" s="9"/>
      <c r="B2" s="15"/>
      <c r="C2" s="10"/>
      <c r="D2" s="11"/>
      <c r="E2" s="119" t="s">
        <v>600</v>
      </c>
      <c r="F2" s="119"/>
      <c r="G2" s="119"/>
      <c r="H2" s="119"/>
      <c r="I2" s="4"/>
    </row>
    <row r="3" spans="1:9" ht="21" customHeight="1" x14ac:dyDescent="0.3">
      <c r="A3" s="9"/>
      <c r="B3" s="15"/>
      <c r="C3" s="10"/>
      <c r="D3" s="11"/>
      <c r="E3" s="119" t="s">
        <v>603</v>
      </c>
      <c r="F3" s="119"/>
      <c r="G3" s="119"/>
      <c r="H3" s="119"/>
      <c r="I3" s="94"/>
    </row>
    <row r="4" spans="1:9" ht="20.25" customHeight="1" x14ac:dyDescent="0.3">
      <c r="A4" s="9"/>
      <c r="B4" s="15"/>
      <c r="C4" s="10"/>
      <c r="D4" s="11"/>
      <c r="E4" s="119" t="s">
        <v>592</v>
      </c>
      <c r="F4" s="119"/>
      <c r="G4" s="119"/>
      <c r="H4" s="119"/>
      <c r="I4" s="4"/>
    </row>
    <row r="5" spans="1:9" ht="18" customHeight="1" x14ac:dyDescent="0.3">
      <c r="A5" s="128"/>
      <c r="B5" s="129"/>
      <c r="C5" s="129"/>
      <c r="D5" s="7"/>
      <c r="E5" s="125" t="s">
        <v>604</v>
      </c>
      <c r="F5" s="125"/>
      <c r="G5" s="125"/>
      <c r="H5" s="125"/>
      <c r="I5" s="4"/>
    </row>
    <row r="6" spans="1:9" ht="18" customHeight="1" x14ac:dyDescent="0.3">
      <c r="A6" s="19"/>
      <c r="B6" s="20"/>
      <c r="C6" s="20"/>
      <c r="D6" s="7"/>
      <c r="E6" s="95"/>
      <c r="F6" s="95"/>
      <c r="G6" s="95"/>
      <c r="H6" s="95"/>
      <c r="I6" s="4"/>
    </row>
    <row r="7" spans="1:9" ht="47.25" customHeight="1" x14ac:dyDescent="0.25">
      <c r="A7" s="126" t="s">
        <v>601</v>
      </c>
      <c r="B7" s="127"/>
      <c r="C7" s="127"/>
      <c r="D7" s="127"/>
      <c r="E7" s="127"/>
      <c r="F7" s="127"/>
      <c r="G7" s="127"/>
      <c r="H7" s="127"/>
      <c r="I7" s="4"/>
    </row>
    <row r="8" spans="1:9" ht="15" customHeight="1" x14ac:dyDescent="0.25">
      <c r="A8" s="96"/>
      <c r="B8" s="97"/>
      <c r="C8" s="97"/>
      <c r="D8" s="97"/>
      <c r="E8" s="97"/>
      <c r="F8" s="97"/>
      <c r="G8" s="97"/>
      <c r="H8" s="97"/>
      <c r="I8" s="4"/>
    </row>
    <row r="9" spans="1:9" ht="13.5" customHeight="1" x14ac:dyDescent="0.25">
      <c r="A9" s="16"/>
      <c r="B9" s="17"/>
      <c r="C9" s="14"/>
      <c r="D9" s="21"/>
      <c r="E9" s="21"/>
      <c r="F9" s="21"/>
      <c r="G9" s="21"/>
      <c r="H9" s="59" t="s">
        <v>594</v>
      </c>
      <c r="I9" s="4"/>
    </row>
    <row r="10" spans="1:9" ht="11.45" customHeight="1" x14ac:dyDescent="0.25">
      <c r="A10" s="121" t="s">
        <v>4</v>
      </c>
      <c r="B10" s="121" t="s">
        <v>1</v>
      </c>
      <c r="C10" s="121" t="s">
        <v>530</v>
      </c>
      <c r="D10" s="121"/>
      <c r="E10" s="122"/>
      <c r="F10" s="92"/>
      <c r="G10" s="93"/>
      <c r="H10" s="93"/>
      <c r="I10" s="23"/>
    </row>
    <row r="11" spans="1:9" ht="138" customHeight="1" x14ac:dyDescent="0.25">
      <c r="A11" s="122"/>
      <c r="B11" s="122"/>
      <c r="C11" s="122"/>
      <c r="D11" s="73"/>
      <c r="E11" s="98" t="s">
        <v>595</v>
      </c>
      <c r="F11" s="99"/>
      <c r="G11" s="98" t="s">
        <v>599</v>
      </c>
      <c r="H11" s="100" t="s">
        <v>587</v>
      </c>
      <c r="I11" s="23"/>
    </row>
    <row r="12" spans="1:9" ht="11.45" customHeight="1" x14ac:dyDescent="0.25">
      <c r="A12" s="26" t="s">
        <v>6</v>
      </c>
      <c r="B12" s="26" t="s">
        <v>7</v>
      </c>
      <c r="C12" s="26" t="s">
        <v>8</v>
      </c>
      <c r="D12" s="27" t="s">
        <v>9</v>
      </c>
      <c r="E12" s="76" t="s">
        <v>9</v>
      </c>
      <c r="F12" s="27" t="s">
        <v>12</v>
      </c>
      <c r="G12" s="76" t="s">
        <v>10</v>
      </c>
      <c r="H12" s="76" t="s">
        <v>11</v>
      </c>
      <c r="I12" s="23"/>
    </row>
    <row r="13" spans="1:9" ht="38.25" customHeight="1" x14ac:dyDescent="0.25">
      <c r="A13" s="77" t="s">
        <v>531</v>
      </c>
      <c r="B13" s="29" t="s">
        <v>532</v>
      </c>
      <c r="C13" s="30" t="s">
        <v>16</v>
      </c>
      <c r="D13" s="31">
        <v>20238390</v>
      </c>
      <c r="E13" s="31">
        <f>D13/1000</f>
        <v>20238.39</v>
      </c>
      <c r="F13" s="31">
        <v>4091526.27</v>
      </c>
      <c r="G13" s="31">
        <f>F13/1000</f>
        <v>4091.5262699999998</v>
      </c>
      <c r="H13" s="32">
        <f>G13/E13*100</f>
        <v>20.216658884427073</v>
      </c>
      <c r="I13" s="24"/>
    </row>
    <row r="14" spans="1:9" ht="19.5" customHeight="1" x14ac:dyDescent="0.25">
      <c r="A14" s="101" t="s">
        <v>533</v>
      </c>
      <c r="B14" s="34"/>
      <c r="C14" s="35"/>
      <c r="D14" s="35"/>
      <c r="E14" s="31"/>
      <c r="F14" s="35"/>
      <c r="G14" s="31"/>
      <c r="H14" s="32"/>
      <c r="I14" s="24"/>
    </row>
    <row r="15" spans="1:9" ht="24.75" customHeight="1" x14ac:dyDescent="0.25">
      <c r="A15" s="102" t="s">
        <v>534</v>
      </c>
      <c r="B15" s="103" t="s">
        <v>535</v>
      </c>
      <c r="C15" s="104" t="s">
        <v>16</v>
      </c>
      <c r="D15" s="79" t="s">
        <v>17</v>
      </c>
      <c r="E15" s="31"/>
      <c r="F15" s="79">
        <v>10265715.869999999</v>
      </c>
      <c r="G15" s="31">
        <f t="shared" ref="G15:G41" si="0">F15/1000</f>
        <v>10265.71587</v>
      </c>
      <c r="H15" s="32"/>
      <c r="I15" s="24"/>
    </row>
    <row r="16" spans="1:9" ht="12.95" customHeight="1" x14ac:dyDescent="0.25">
      <c r="A16" s="105" t="s">
        <v>536</v>
      </c>
      <c r="B16" s="34"/>
      <c r="C16" s="35"/>
      <c r="D16" s="35"/>
      <c r="E16" s="31">
        <f t="shared" ref="E16:E41" si="1">D16/1000</f>
        <v>0</v>
      </c>
      <c r="F16" s="35"/>
      <c r="G16" s="31">
        <f t="shared" si="0"/>
        <v>0</v>
      </c>
      <c r="H16" s="32"/>
      <c r="I16" s="24"/>
    </row>
    <row r="17" spans="1:9" ht="23.25" x14ac:dyDescent="0.25">
      <c r="A17" s="106" t="s">
        <v>537</v>
      </c>
      <c r="B17" s="107" t="s">
        <v>535</v>
      </c>
      <c r="C17" s="108" t="s">
        <v>538</v>
      </c>
      <c r="D17" s="79" t="s">
        <v>17</v>
      </c>
      <c r="E17" s="31"/>
      <c r="F17" s="79">
        <v>10265715.869999999</v>
      </c>
      <c r="G17" s="31">
        <f t="shared" si="0"/>
        <v>10265.71587</v>
      </c>
      <c r="H17" s="32"/>
      <c r="I17" s="24"/>
    </row>
    <row r="18" spans="1:9" ht="23.25" x14ac:dyDescent="0.25">
      <c r="A18" s="106" t="s">
        <v>539</v>
      </c>
      <c r="B18" s="107" t="s">
        <v>535</v>
      </c>
      <c r="C18" s="108" t="s">
        <v>540</v>
      </c>
      <c r="D18" s="79" t="s">
        <v>17</v>
      </c>
      <c r="E18" s="31"/>
      <c r="F18" s="79" t="s">
        <v>17</v>
      </c>
      <c r="G18" s="31"/>
      <c r="H18" s="32"/>
      <c r="I18" s="24"/>
    </row>
    <row r="19" spans="1:9" ht="23.25" x14ac:dyDescent="0.25">
      <c r="A19" s="106" t="s">
        <v>541</v>
      </c>
      <c r="B19" s="107" t="s">
        <v>535</v>
      </c>
      <c r="C19" s="108" t="s">
        <v>542</v>
      </c>
      <c r="D19" s="79">
        <v>600000</v>
      </c>
      <c r="E19" s="31">
        <f t="shared" si="1"/>
        <v>600</v>
      </c>
      <c r="F19" s="79" t="s">
        <v>17</v>
      </c>
      <c r="G19" s="31"/>
      <c r="H19" s="32"/>
      <c r="I19" s="24"/>
    </row>
    <row r="20" spans="1:9" ht="34.5" x14ac:dyDescent="0.25">
      <c r="A20" s="106" t="s">
        <v>543</v>
      </c>
      <c r="B20" s="107" t="s">
        <v>535</v>
      </c>
      <c r="C20" s="108" t="s">
        <v>544</v>
      </c>
      <c r="D20" s="79">
        <v>600000</v>
      </c>
      <c r="E20" s="31">
        <f t="shared" si="1"/>
        <v>600</v>
      </c>
      <c r="F20" s="79" t="s">
        <v>17</v>
      </c>
      <c r="G20" s="31"/>
      <c r="H20" s="32"/>
      <c r="I20" s="24"/>
    </row>
    <row r="21" spans="1:9" ht="45.75" x14ac:dyDescent="0.25">
      <c r="A21" s="106" t="s">
        <v>545</v>
      </c>
      <c r="B21" s="107" t="s">
        <v>535</v>
      </c>
      <c r="C21" s="108" t="s">
        <v>546</v>
      </c>
      <c r="D21" s="79">
        <v>600000</v>
      </c>
      <c r="E21" s="31">
        <f t="shared" si="1"/>
        <v>600</v>
      </c>
      <c r="F21" s="79" t="s">
        <v>17</v>
      </c>
      <c r="G21" s="31"/>
      <c r="H21" s="32"/>
      <c r="I21" s="24"/>
    </row>
    <row r="22" spans="1:9" ht="23.25" x14ac:dyDescent="0.25">
      <c r="A22" s="106" t="s">
        <v>547</v>
      </c>
      <c r="B22" s="107" t="s">
        <v>535</v>
      </c>
      <c r="C22" s="108" t="s">
        <v>548</v>
      </c>
      <c r="D22" s="79">
        <v>-600000</v>
      </c>
      <c r="E22" s="31">
        <f t="shared" si="1"/>
        <v>-600</v>
      </c>
      <c r="F22" s="79" t="s">
        <v>17</v>
      </c>
      <c r="G22" s="31"/>
      <c r="H22" s="32"/>
      <c r="I22" s="24"/>
    </row>
    <row r="23" spans="1:9" ht="34.5" x14ac:dyDescent="0.25">
      <c r="A23" s="106" t="s">
        <v>549</v>
      </c>
      <c r="B23" s="107" t="s">
        <v>535</v>
      </c>
      <c r="C23" s="108" t="s">
        <v>550</v>
      </c>
      <c r="D23" s="79">
        <v>-600000</v>
      </c>
      <c r="E23" s="31">
        <f t="shared" si="1"/>
        <v>-600</v>
      </c>
      <c r="F23" s="79" t="s">
        <v>17</v>
      </c>
      <c r="G23" s="31"/>
      <c r="H23" s="32"/>
      <c r="I23" s="24"/>
    </row>
    <row r="24" spans="1:9" ht="34.5" x14ac:dyDescent="0.25">
      <c r="A24" s="106" t="s">
        <v>551</v>
      </c>
      <c r="B24" s="107" t="s">
        <v>535</v>
      </c>
      <c r="C24" s="108" t="s">
        <v>552</v>
      </c>
      <c r="D24" s="79">
        <v>-600000</v>
      </c>
      <c r="E24" s="31">
        <f t="shared" si="1"/>
        <v>-600</v>
      </c>
      <c r="F24" s="79" t="s">
        <v>17</v>
      </c>
      <c r="G24" s="31"/>
      <c r="H24" s="32"/>
      <c r="I24" s="24"/>
    </row>
    <row r="25" spans="1:9" ht="23.25" x14ac:dyDescent="0.25">
      <c r="A25" s="106" t="s">
        <v>553</v>
      </c>
      <c r="B25" s="107" t="s">
        <v>535</v>
      </c>
      <c r="C25" s="108" t="s">
        <v>554</v>
      </c>
      <c r="D25" s="79" t="s">
        <v>17</v>
      </c>
      <c r="E25" s="31"/>
      <c r="F25" s="79">
        <v>10265715.869999999</v>
      </c>
      <c r="G25" s="31">
        <f t="shared" si="0"/>
        <v>10265.71587</v>
      </c>
      <c r="H25" s="32"/>
      <c r="I25" s="24"/>
    </row>
    <row r="26" spans="1:9" ht="68.25" x14ac:dyDescent="0.25">
      <c r="A26" s="106" t="s">
        <v>555</v>
      </c>
      <c r="B26" s="107" t="s">
        <v>535</v>
      </c>
      <c r="C26" s="108" t="s">
        <v>556</v>
      </c>
      <c r="D26" s="79" t="s">
        <v>17</v>
      </c>
      <c r="E26" s="31"/>
      <c r="F26" s="79">
        <v>10265715.869999999</v>
      </c>
      <c r="G26" s="31">
        <f t="shared" si="0"/>
        <v>10265.71587</v>
      </c>
      <c r="H26" s="32"/>
      <c r="I26" s="24"/>
    </row>
    <row r="27" spans="1:9" ht="79.5" x14ac:dyDescent="0.25">
      <c r="A27" s="106" t="s">
        <v>557</v>
      </c>
      <c r="B27" s="107" t="s">
        <v>535</v>
      </c>
      <c r="C27" s="108" t="s">
        <v>558</v>
      </c>
      <c r="D27" s="79" t="s">
        <v>17</v>
      </c>
      <c r="E27" s="31"/>
      <c r="F27" s="79">
        <v>10265715.869999999</v>
      </c>
      <c r="G27" s="31">
        <f t="shared" si="0"/>
        <v>10265.71587</v>
      </c>
      <c r="H27" s="32"/>
      <c r="I27" s="24"/>
    </row>
    <row r="28" spans="1:9" ht="24.75" customHeight="1" x14ac:dyDescent="0.25">
      <c r="A28" s="102" t="s">
        <v>559</v>
      </c>
      <c r="B28" s="103" t="s">
        <v>560</v>
      </c>
      <c r="C28" s="104" t="s">
        <v>16</v>
      </c>
      <c r="D28" s="79" t="s">
        <v>17</v>
      </c>
      <c r="E28" s="31"/>
      <c r="F28" s="79"/>
      <c r="G28" s="31"/>
      <c r="H28" s="32"/>
      <c r="I28" s="24"/>
    </row>
    <row r="29" spans="1:9" ht="15" customHeight="1" x14ac:dyDescent="0.25">
      <c r="A29" s="105" t="s">
        <v>536</v>
      </c>
      <c r="B29" s="34"/>
      <c r="C29" s="35"/>
      <c r="D29" s="35"/>
      <c r="E29" s="31"/>
      <c r="F29" s="35"/>
      <c r="G29" s="31"/>
      <c r="H29" s="32"/>
      <c r="I29" s="24"/>
    </row>
    <row r="30" spans="1:9" ht="24.75" customHeight="1" x14ac:dyDescent="0.25">
      <c r="A30" s="102" t="s">
        <v>561</v>
      </c>
      <c r="B30" s="103" t="s">
        <v>562</v>
      </c>
      <c r="C30" s="104" t="s">
        <v>16</v>
      </c>
      <c r="D30" s="79">
        <v>20238390</v>
      </c>
      <c r="E30" s="31">
        <f t="shared" si="1"/>
        <v>20238.39</v>
      </c>
      <c r="F30" s="79">
        <v>-6174189.5999999996</v>
      </c>
      <c r="G30" s="31">
        <f t="shared" si="0"/>
        <v>-6174.1895999999997</v>
      </c>
      <c r="H30" s="32">
        <f t="shared" ref="H30:H41" si="2">G30/E30*100</f>
        <v>-30.507316046385114</v>
      </c>
      <c r="I30" s="24"/>
    </row>
    <row r="31" spans="1:9" ht="23.25" x14ac:dyDescent="0.25">
      <c r="A31" s="106" t="s">
        <v>563</v>
      </c>
      <c r="B31" s="107" t="s">
        <v>562</v>
      </c>
      <c r="C31" s="108" t="s">
        <v>564</v>
      </c>
      <c r="D31" s="79">
        <v>20238390</v>
      </c>
      <c r="E31" s="31">
        <f t="shared" si="1"/>
        <v>20238.39</v>
      </c>
      <c r="F31" s="79">
        <v>-6174189.5999999996</v>
      </c>
      <c r="G31" s="31">
        <f t="shared" si="0"/>
        <v>-6174.1895999999997</v>
      </c>
      <c r="H31" s="32">
        <f t="shared" si="2"/>
        <v>-30.507316046385114</v>
      </c>
      <c r="I31" s="24"/>
    </row>
    <row r="32" spans="1:9" ht="24.75" customHeight="1" x14ac:dyDescent="0.25">
      <c r="A32" s="102" t="s">
        <v>565</v>
      </c>
      <c r="B32" s="103" t="s">
        <v>566</v>
      </c>
      <c r="C32" s="104" t="s">
        <v>16</v>
      </c>
      <c r="D32" s="79">
        <v>-698693940.63999999</v>
      </c>
      <c r="E32" s="31">
        <f t="shared" si="1"/>
        <v>-698693.94063999993</v>
      </c>
      <c r="F32" s="79">
        <v>-187288319.96000001</v>
      </c>
      <c r="G32" s="31">
        <f t="shared" si="0"/>
        <v>-187288.31996000002</v>
      </c>
      <c r="H32" s="32">
        <f t="shared" si="2"/>
        <v>26.805487934881032</v>
      </c>
      <c r="I32" s="24"/>
    </row>
    <row r="33" spans="1:9" x14ac:dyDescent="0.25">
      <c r="A33" s="106" t="s">
        <v>567</v>
      </c>
      <c r="B33" s="107" t="s">
        <v>566</v>
      </c>
      <c r="C33" s="108" t="s">
        <v>568</v>
      </c>
      <c r="D33" s="79">
        <v>-698693940.63999999</v>
      </c>
      <c r="E33" s="31">
        <f t="shared" si="1"/>
        <v>-698693.94063999993</v>
      </c>
      <c r="F33" s="79">
        <v>-187288319.96000001</v>
      </c>
      <c r="G33" s="31">
        <f t="shared" si="0"/>
        <v>-187288.31996000002</v>
      </c>
      <c r="H33" s="32">
        <f t="shared" si="2"/>
        <v>26.805487934881032</v>
      </c>
      <c r="I33" s="24"/>
    </row>
    <row r="34" spans="1:9" x14ac:dyDescent="0.25">
      <c r="A34" s="106" t="s">
        <v>569</v>
      </c>
      <c r="B34" s="107" t="s">
        <v>566</v>
      </c>
      <c r="C34" s="108" t="s">
        <v>570</v>
      </c>
      <c r="D34" s="79">
        <v>-698693940.63999999</v>
      </c>
      <c r="E34" s="31">
        <f t="shared" si="1"/>
        <v>-698693.94063999993</v>
      </c>
      <c r="F34" s="79">
        <v>-187288319.96000001</v>
      </c>
      <c r="G34" s="31">
        <f t="shared" si="0"/>
        <v>-187288.31996000002</v>
      </c>
      <c r="H34" s="32">
        <f t="shared" si="2"/>
        <v>26.805487934881032</v>
      </c>
      <c r="I34" s="24"/>
    </row>
    <row r="35" spans="1:9" ht="23.25" x14ac:dyDescent="0.25">
      <c r="A35" s="106" t="s">
        <v>571</v>
      </c>
      <c r="B35" s="107" t="s">
        <v>566</v>
      </c>
      <c r="C35" s="108" t="s">
        <v>572</v>
      </c>
      <c r="D35" s="79">
        <v>-698693940.63999999</v>
      </c>
      <c r="E35" s="31">
        <f t="shared" si="1"/>
        <v>-698693.94063999993</v>
      </c>
      <c r="F35" s="79">
        <v>-187288319.96000001</v>
      </c>
      <c r="G35" s="31">
        <f t="shared" si="0"/>
        <v>-187288.31996000002</v>
      </c>
      <c r="H35" s="32">
        <f t="shared" si="2"/>
        <v>26.805487934881032</v>
      </c>
      <c r="I35" s="24"/>
    </row>
    <row r="36" spans="1:9" ht="23.25" x14ac:dyDescent="0.25">
      <c r="A36" s="106" t="s">
        <v>573</v>
      </c>
      <c r="B36" s="107" t="s">
        <v>566</v>
      </c>
      <c r="C36" s="108" t="s">
        <v>574</v>
      </c>
      <c r="D36" s="79">
        <v>-698693940.63999999</v>
      </c>
      <c r="E36" s="31">
        <f t="shared" si="1"/>
        <v>-698693.94063999993</v>
      </c>
      <c r="F36" s="79">
        <v>-187288319.96000001</v>
      </c>
      <c r="G36" s="31">
        <f t="shared" si="0"/>
        <v>-187288.31996000002</v>
      </c>
      <c r="H36" s="32">
        <f t="shared" si="2"/>
        <v>26.805487934881032</v>
      </c>
      <c r="I36" s="24"/>
    </row>
    <row r="37" spans="1:9" ht="24.75" customHeight="1" x14ac:dyDescent="0.25">
      <c r="A37" s="102" t="s">
        <v>575</v>
      </c>
      <c r="B37" s="103" t="s">
        <v>576</v>
      </c>
      <c r="C37" s="104" t="s">
        <v>16</v>
      </c>
      <c r="D37" s="79">
        <v>718932330.63999999</v>
      </c>
      <c r="E37" s="31">
        <f t="shared" si="1"/>
        <v>718932.33063999994</v>
      </c>
      <c r="F37" s="79">
        <v>181114130.36000001</v>
      </c>
      <c r="G37" s="31">
        <f t="shared" si="0"/>
        <v>181114.13036000001</v>
      </c>
      <c r="H37" s="32">
        <f t="shared" si="2"/>
        <v>25.192097036277477</v>
      </c>
      <c r="I37" s="24"/>
    </row>
    <row r="38" spans="1:9" x14ac:dyDescent="0.25">
      <c r="A38" s="106" t="s">
        <v>577</v>
      </c>
      <c r="B38" s="107" t="s">
        <v>576</v>
      </c>
      <c r="C38" s="108" t="s">
        <v>578</v>
      </c>
      <c r="D38" s="79">
        <v>718932330.63999999</v>
      </c>
      <c r="E38" s="31">
        <f t="shared" si="1"/>
        <v>718932.33063999994</v>
      </c>
      <c r="F38" s="79">
        <v>181114130.36000001</v>
      </c>
      <c r="G38" s="31">
        <f t="shared" si="0"/>
        <v>181114.13036000001</v>
      </c>
      <c r="H38" s="32">
        <f t="shared" si="2"/>
        <v>25.192097036277477</v>
      </c>
      <c r="I38" s="24"/>
    </row>
    <row r="39" spans="1:9" x14ac:dyDescent="0.25">
      <c r="A39" s="106" t="s">
        <v>579</v>
      </c>
      <c r="B39" s="107" t="s">
        <v>576</v>
      </c>
      <c r="C39" s="108" t="s">
        <v>580</v>
      </c>
      <c r="D39" s="79">
        <v>718932330.63999999</v>
      </c>
      <c r="E39" s="31">
        <f t="shared" si="1"/>
        <v>718932.33063999994</v>
      </c>
      <c r="F39" s="79">
        <v>181114130.36000001</v>
      </c>
      <c r="G39" s="31">
        <f t="shared" si="0"/>
        <v>181114.13036000001</v>
      </c>
      <c r="H39" s="32">
        <f t="shared" si="2"/>
        <v>25.192097036277477</v>
      </c>
      <c r="I39" s="24"/>
    </row>
    <row r="40" spans="1:9" ht="23.25" x14ac:dyDescent="0.25">
      <c r="A40" s="106" t="s">
        <v>581</v>
      </c>
      <c r="B40" s="107" t="s">
        <v>576</v>
      </c>
      <c r="C40" s="108" t="s">
        <v>582</v>
      </c>
      <c r="D40" s="79">
        <v>718932330.63999999</v>
      </c>
      <c r="E40" s="31">
        <f t="shared" si="1"/>
        <v>718932.33063999994</v>
      </c>
      <c r="F40" s="79">
        <v>181114130.36000001</v>
      </c>
      <c r="G40" s="31">
        <f t="shared" si="0"/>
        <v>181114.13036000001</v>
      </c>
      <c r="H40" s="32">
        <f t="shared" si="2"/>
        <v>25.192097036277477</v>
      </c>
      <c r="I40" s="24"/>
    </row>
    <row r="41" spans="1:9" ht="23.25" x14ac:dyDescent="0.25">
      <c r="A41" s="106" t="s">
        <v>583</v>
      </c>
      <c r="B41" s="107" t="s">
        <v>576</v>
      </c>
      <c r="C41" s="108" t="s">
        <v>584</v>
      </c>
      <c r="D41" s="79">
        <v>718932330.63999999</v>
      </c>
      <c r="E41" s="31">
        <f t="shared" si="1"/>
        <v>718932.33063999994</v>
      </c>
      <c r="F41" s="79">
        <v>181114130.36000001</v>
      </c>
      <c r="G41" s="31">
        <f t="shared" si="0"/>
        <v>181114.13036000001</v>
      </c>
      <c r="H41" s="32">
        <f t="shared" si="2"/>
        <v>25.192097036277477</v>
      </c>
      <c r="I41" s="24"/>
    </row>
    <row r="42" spans="1:9" ht="12.95" customHeight="1" x14ac:dyDescent="0.25">
      <c r="A42" s="109"/>
      <c r="B42" s="110"/>
      <c r="C42" s="110"/>
      <c r="D42" s="111"/>
      <c r="E42" s="112"/>
      <c r="F42" s="112"/>
      <c r="G42" s="112"/>
      <c r="H42" s="112"/>
      <c r="I42" s="4"/>
    </row>
    <row r="43" spans="1:9" ht="12.95" customHeight="1" x14ac:dyDescent="0.25">
      <c r="A43" s="6"/>
      <c r="B43" s="6"/>
      <c r="C43" s="6"/>
      <c r="D43" s="8"/>
      <c r="E43" s="8"/>
      <c r="F43" s="8"/>
      <c r="G43" s="8"/>
      <c r="H43" s="8"/>
      <c r="I43" s="4"/>
    </row>
  </sheetData>
  <mergeCells count="10">
    <mergeCell ref="A10:A11"/>
    <mergeCell ref="B10:B11"/>
    <mergeCell ref="C10:C11"/>
    <mergeCell ref="D10:E10"/>
    <mergeCell ref="E2:H2"/>
    <mergeCell ref="E3:H3"/>
    <mergeCell ref="E4:H4"/>
    <mergeCell ref="E5:H5"/>
    <mergeCell ref="A7:H7"/>
    <mergeCell ref="A5:C5"/>
  </mergeCells>
  <pageMargins left="0.78749999999999998" right="0.59027779999999996" top="0.59027779999999996" bottom="0.39374999999999999" header="0" footer="0"/>
  <pageSetup paperSize="9" scale="64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C38BA70-4962-4B03-866E-66F7C31D76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rf_07</cp:lastModifiedBy>
  <cp:lastPrinted>2020-04-16T10:31:56Z</cp:lastPrinted>
  <dcterms:created xsi:type="dcterms:W3CDTF">2020-04-15T11:12:33Z</dcterms:created>
  <dcterms:modified xsi:type="dcterms:W3CDTF">2020-04-16T12:50:40Z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19.2.1.31238</vt:lpwstr>
  </property>
  <property fmtid="{D5CDD505-2E9C-101B-9397-08002B2CF9AE}" pid="5" name="Версия базы">
    <vt:lpwstr>18.2.0.246728203</vt:lpwstr>
  </property>
  <property fmtid="{D5CDD505-2E9C-101B-9397-08002B2CF9AE}" pid="6" name="Тип сервера">
    <vt:lpwstr>MSSQL</vt:lpwstr>
  </property>
  <property fmtid="{D5CDD505-2E9C-101B-9397-08002B2CF9AE}" pid="7" name="Сервер">
    <vt:lpwstr>dbsrv\svks</vt:lpwstr>
  </property>
  <property fmtid="{D5CDD505-2E9C-101B-9397-08002B2CF9AE}" pid="8" name="База">
    <vt:lpwstr>svodsm</vt:lpwstr>
  </property>
  <property fmtid="{D5CDD505-2E9C-101B-9397-08002B2CF9AE}" pid="9" name="Пользователь">
    <vt:lpwstr>m64012b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