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10" windowWidth="26535" windowHeight="8130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Доходы!$11:$13</definedName>
    <definedName name="_xlnm.Print_Titles" localSheetId="2">Источники!$1:$14</definedName>
    <definedName name="_xlnm.Print_Titles" localSheetId="1">Расходы!$11:$13</definedName>
    <definedName name="_xlnm.Print_Area" localSheetId="0">Доходы!$A$1:$H$169</definedName>
    <definedName name="_xlnm.Print_Area" localSheetId="2">Источники!$A$1:$H$40</definedName>
    <definedName name="_xlnm.Print_Area" localSheetId="1">Расходы!$A$1:$H$230</definedName>
  </definedNames>
  <calcPr calcId="144525"/>
</workbook>
</file>

<file path=xl/calcChain.xml><?xml version="1.0" encoding="utf-8"?>
<calcChain xmlns="http://schemas.openxmlformats.org/spreadsheetml/2006/main">
  <c r="H22" i="4" l="1"/>
  <c r="H23" i="4"/>
  <c r="H26" i="4"/>
  <c r="H29" i="4"/>
  <c r="H32" i="4"/>
  <c r="H33" i="4"/>
  <c r="H36" i="4"/>
  <c r="H37" i="4"/>
  <c r="H40" i="4"/>
  <c r="H15" i="4"/>
  <c r="G19" i="4"/>
  <c r="G20" i="4"/>
  <c r="G29" i="4"/>
  <c r="G30" i="4"/>
  <c r="H30" i="4" s="1"/>
  <c r="G31" i="4"/>
  <c r="H31" i="4" s="1"/>
  <c r="G32" i="4"/>
  <c r="G33" i="4"/>
  <c r="G34" i="4"/>
  <c r="H34" i="4" s="1"/>
  <c r="G35" i="4"/>
  <c r="H35" i="4" s="1"/>
  <c r="G36" i="4"/>
  <c r="G37" i="4"/>
  <c r="G38" i="4"/>
  <c r="H38" i="4" s="1"/>
  <c r="G39" i="4"/>
  <c r="H39" i="4" s="1"/>
  <c r="G40" i="4"/>
  <c r="E19" i="4"/>
  <c r="E20" i="4"/>
  <c r="E21" i="4"/>
  <c r="H21" i="4" s="1"/>
  <c r="E22" i="4"/>
  <c r="E23" i="4"/>
  <c r="E24" i="4"/>
  <c r="H24" i="4" s="1"/>
  <c r="E25" i="4"/>
  <c r="H25" i="4" s="1"/>
  <c r="E26" i="4"/>
  <c r="E29" i="4"/>
  <c r="E30" i="4"/>
  <c r="E31" i="4"/>
  <c r="E32" i="4"/>
  <c r="E33" i="4"/>
  <c r="E34" i="4"/>
  <c r="E35" i="4"/>
  <c r="E36" i="4"/>
  <c r="E37" i="4"/>
  <c r="E38" i="4"/>
  <c r="E39" i="4"/>
  <c r="E40" i="4"/>
  <c r="G15" i="4"/>
  <c r="E15" i="4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8" i="3"/>
  <c r="H14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8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8" i="3"/>
  <c r="G14" i="3"/>
  <c r="E14" i="3"/>
  <c r="H17" i="2"/>
  <c r="H21" i="2"/>
  <c r="H25" i="2"/>
  <c r="H29" i="2"/>
  <c r="H45" i="2"/>
  <c r="H49" i="2"/>
  <c r="G16" i="2"/>
  <c r="H16" i="2" s="1"/>
  <c r="G17" i="2"/>
  <c r="G18" i="2"/>
  <c r="G19" i="2"/>
  <c r="H19" i="2" s="1"/>
  <c r="G20" i="2"/>
  <c r="H20" i="2" s="1"/>
  <c r="G21" i="2"/>
  <c r="G22" i="2"/>
  <c r="G23" i="2"/>
  <c r="H23" i="2" s="1"/>
  <c r="G24" i="2"/>
  <c r="H24" i="2" s="1"/>
  <c r="G25" i="2"/>
  <c r="G26" i="2"/>
  <c r="G27" i="2"/>
  <c r="H27" i="2" s="1"/>
  <c r="G28" i="2"/>
  <c r="H28" i="2" s="1"/>
  <c r="G29" i="2"/>
  <c r="G30" i="2"/>
  <c r="G31" i="2"/>
  <c r="H31" i="2" s="1"/>
  <c r="G32" i="2"/>
  <c r="G33" i="2"/>
  <c r="G34" i="2"/>
  <c r="H34" i="2" s="1"/>
  <c r="G35" i="2"/>
  <c r="H35" i="2" s="1"/>
  <c r="G36" i="2"/>
  <c r="H36" i="2" s="1"/>
  <c r="G37" i="2"/>
  <c r="H37" i="2" s="1"/>
  <c r="G38" i="2"/>
  <c r="G39" i="2"/>
  <c r="H39" i="2" s="1"/>
  <c r="G40" i="2"/>
  <c r="H40" i="2" s="1"/>
  <c r="G41" i="2"/>
  <c r="G42" i="2"/>
  <c r="H42" i="2" s="1"/>
  <c r="G43" i="2"/>
  <c r="G44" i="2"/>
  <c r="H44" i="2" s="1"/>
  <c r="G45" i="2"/>
  <c r="G46" i="2"/>
  <c r="G47" i="2"/>
  <c r="H47" i="2" s="1"/>
  <c r="G48" i="2"/>
  <c r="H48" i="2" s="1"/>
  <c r="G49" i="2"/>
  <c r="G50" i="2"/>
  <c r="G51" i="2"/>
  <c r="G52" i="2"/>
  <c r="G53" i="2"/>
  <c r="G54" i="2"/>
  <c r="H54" i="2" s="1"/>
  <c r="G55" i="2"/>
  <c r="H55" i="2" s="1"/>
  <c r="G56" i="2"/>
  <c r="H56" i="2" s="1"/>
  <c r="G57" i="2"/>
  <c r="G58" i="2"/>
  <c r="H58" i="2" s="1"/>
  <c r="G59" i="2"/>
  <c r="H59" i="2" s="1"/>
  <c r="G60" i="2"/>
  <c r="H60" i="2" s="1"/>
  <c r="G61" i="2"/>
  <c r="G62" i="2"/>
  <c r="H62" i="2" s="1"/>
  <c r="G63" i="2"/>
  <c r="H63" i="2" s="1"/>
  <c r="G64" i="2"/>
  <c r="H64" i="2" s="1"/>
  <c r="G65" i="2"/>
  <c r="G66" i="2"/>
  <c r="H66" i="2" s="1"/>
  <c r="G67" i="2"/>
  <c r="H67" i="2" s="1"/>
  <c r="G68" i="2"/>
  <c r="H68" i="2" s="1"/>
  <c r="G69" i="2"/>
  <c r="G70" i="2"/>
  <c r="H70" i="2" s="1"/>
  <c r="G71" i="2"/>
  <c r="H71" i="2" s="1"/>
  <c r="G72" i="2"/>
  <c r="H72" i="2" s="1"/>
  <c r="G73" i="2"/>
  <c r="G74" i="2"/>
  <c r="H74" i="2" s="1"/>
  <c r="G75" i="2"/>
  <c r="H75" i="2" s="1"/>
  <c r="G76" i="2"/>
  <c r="H76" i="2" s="1"/>
  <c r="G77" i="2"/>
  <c r="G78" i="2"/>
  <c r="H78" i="2" s="1"/>
  <c r="G79" i="2"/>
  <c r="H79" i="2" s="1"/>
  <c r="G80" i="2"/>
  <c r="H80" i="2" s="1"/>
  <c r="G81" i="2"/>
  <c r="G82" i="2"/>
  <c r="H82" i="2" s="1"/>
  <c r="G83" i="2"/>
  <c r="H83" i="2" s="1"/>
  <c r="G84" i="2"/>
  <c r="H84" i="2" s="1"/>
  <c r="G85" i="2"/>
  <c r="G86" i="2"/>
  <c r="H86" i="2" s="1"/>
  <c r="G87" i="2"/>
  <c r="H87" i="2" s="1"/>
  <c r="G88" i="2"/>
  <c r="H88" i="2" s="1"/>
  <c r="G89" i="2"/>
  <c r="G90" i="2"/>
  <c r="H90" i="2" s="1"/>
  <c r="G91" i="2"/>
  <c r="H91" i="2" s="1"/>
  <c r="G92" i="2"/>
  <c r="H92" i="2" s="1"/>
  <c r="G93" i="2"/>
  <c r="G94" i="2"/>
  <c r="H94" i="2" s="1"/>
  <c r="G95" i="2"/>
  <c r="H95" i="2" s="1"/>
  <c r="G96" i="2"/>
  <c r="H96" i="2" s="1"/>
  <c r="G97" i="2"/>
  <c r="G98" i="2"/>
  <c r="H98" i="2" s="1"/>
  <c r="G99" i="2"/>
  <c r="H99" i="2" s="1"/>
  <c r="G100" i="2"/>
  <c r="H100" i="2" s="1"/>
  <c r="G101" i="2"/>
  <c r="G102" i="2"/>
  <c r="H102" i="2" s="1"/>
  <c r="G103" i="2"/>
  <c r="H103" i="2" s="1"/>
  <c r="G104" i="2"/>
  <c r="H104" i="2" s="1"/>
  <c r="G105" i="2"/>
  <c r="G106" i="2"/>
  <c r="H106" i="2" s="1"/>
  <c r="G107" i="2"/>
  <c r="H107" i="2" s="1"/>
  <c r="G108" i="2"/>
  <c r="H108" i="2" s="1"/>
  <c r="G109" i="2"/>
  <c r="G110" i="2"/>
  <c r="H110" i="2" s="1"/>
  <c r="G111" i="2"/>
  <c r="H111" i="2" s="1"/>
  <c r="G112" i="2"/>
  <c r="H112" i="2" s="1"/>
  <c r="G113" i="2"/>
  <c r="G114" i="2"/>
  <c r="H114" i="2" s="1"/>
  <c r="G115" i="2"/>
  <c r="H115" i="2" s="1"/>
  <c r="G116" i="2"/>
  <c r="H116" i="2" s="1"/>
  <c r="G117" i="2"/>
  <c r="G118" i="2"/>
  <c r="H118" i="2" s="1"/>
  <c r="G119" i="2"/>
  <c r="H119" i="2" s="1"/>
  <c r="G120" i="2"/>
  <c r="H120" i="2" s="1"/>
  <c r="G121" i="2"/>
  <c r="G122" i="2"/>
  <c r="H122" i="2" s="1"/>
  <c r="G123" i="2"/>
  <c r="H123" i="2" s="1"/>
  <c r="G124" i="2"/>
  <c r="H124" i="2" s="1"/>
  <c r="G125" i="2"/>
  <c r="G126" i="2"/>
  <c r="H126" i="2" s="1"/>
  <c r="G127" i="2"/>
  <c r="H127" i="2" s="1"/>
  <c r="G128" i="2"/>
  <c r="H128" i="2" s="1"/>
  <c r="G129" i="2"/>
  <c r="G130" i="2"/>
  <c r="H130" i="2" s="1"/>
  <c r="G131" i="2"/>
  <c r="H131" i="2" s="1"/>
  <c r="G132" i="2"/>
  <c r="H132" i="2" s="1"/>
  <c r="G133" i="2"/>
  <c r="G134" i="2"/>
  <c r="H134" i="2" s="1"/>
  <c r="G135" i="2"/>
  <c r="H135" i="2" s="1"/>
  <c r="G136" i="2"/>
  <c r="H136" i="2" s="1"/>
  <c r="G137" i="2"/>
  <c r="G138" i="2"/>
  <c r="H138" i="2" s="1"/>
  <c r="G139" i="2"/>
  <c r="H139" i="2" s="1"/>
  <c r="G140" i="2"/>
  <c r="H140" i="2" s="1"/>
  <c r="G141" i="2"/>
  <c r="G142" i="2"/>
  <c r="H142" i="2" s="1"/>
  <c r="G143" i="2"/>
  <c r="H143" i="2" s="1"/>
  <c r="G144" i="2"/>
  <c r="H144" i="2" s="1"/>
  <c r="G145" i="2"/>
  <c r="G146" i="2"/>
  <c r="H146" i="2" s="1"/>
  <c r="G147" i="2"/>
  <c r="H147" i="2" s="1"/>
  <c r="G148" i="2"/>
  <c r="H148" i="2" s="1"/>
  <c r="G149" i="2"/>
  <c r="G150" i="2"/>
  <c r="H150" i="2" s="1"/>
  <c r="G151" i="2"/>
  <c r="H151" i="2" s="1"/>
  <c r="G152" i="2"/>
  <c r="H152" i="2" s="1"/>
  <c r="G153" i="2"/>
  <c r="G154" i="2"/>
  <c r="H154" i="2" s="1"/>
  <c r="G155" i="2"/>
  <c r="H155" i="2" s="1"/>
  <c r="G156" i="2"/>
  <c r="H156" i="2" s="1"/>
  <c r="G157" i="2"/>
  <c r="G158" i="2"/>
  <c r="H158" i="2" s="1"/>
  <c r="G159" i="2"/>
  <c r="H159" i="2" s="1"/>
  <c r="G160" i="2"/>
  <c r="G161" i="2"/>
  <c r="G162" i="2"/>
  <c r="G163" i="2"/>
  <c r="G164" i="2"/>
  <c r="G165" i="2"/>
  <c r="G166" i="2"/>
  <c r="G167" i="2"/>
  <c r="G14" i="2"/>
  <c r="H14" i="2" s="1"/>
  <c r="E16" i="2"/>
  <c r="E17" i="2"/>
  <c r="E18" i="2"/>
  <c r="H18" i="2" s="1"/>
  <c r="E19" i="2"/>
  <c r="E20" i="2"/>
  <c r="E21" i="2"/>
  <c r="E22" i="2"/>
  <c r="H22" i="2" s="1"/>
  <c r="E23" i="2"/>
  <c r="E24" i="2"/>
  <c r="E25" i="2"/>
  <c r="E26" i="2"/>
  <c r="H26" i="2" s="1"/>
  <c r="E27" i="2"/>
  <c r="E28" i="2"/>
  <c r="E29" i="2"/>
  <c r="E30" i="2"/>
  <c r="H30" i="2" s="1"/>
  <c r="E31" i="2"/>
  <c r="E34" i="2"/>
  <c r="E35" i="2"/>
  <c r="E36" i="2"/>
  <c r="E37" i="2"/>
  <c r="E39" i="2"/>
  <c r="E40" i="2"/>
  <c r="E41" i="2"/>
  <c r="H41" i="2" s="1"/>
  <c r="E42" i="2"/>
  <c r="E44" i="2"/>
  <c r="E45" i="2"/>
  <c r="E46" i="2"/>
  <c r="H46" i="2" s="1"/>
  <c r="E47" i="2"/>
  <c r="E48" i="2"/>
  <c r="E49" i="2"/>
  <c r="E50" i="2"/>
  <c r="H50" i="2" s="1"/>
  <c r="E54" i="2"/>
  <c r="E55" i="2"/>
  <c r="E56" i="2"/>
  <c r="E57" i="2"/>
  <c r="H57" i="2" s="1"/>
  <c r="E58" i="2"/>
  <c r="E59" i="2"/>
  <c r="E60" i="2"/>
  <c r="E61" i="2"/>
  <c r="H61" i="2" s="1"/>
  <c r="E62" i="2"/>
  <c r="E63" i="2"/>
  <c r="E64" i="2"/>
  <c r="E65" i="2"/>
  <c r="H65" i="2" s="1"/>
  <c r="E66" i="2"/>
  <c r="E67" i="2"/>
  <c r="E68" i="2"/>
  <c r="E69" i="2"/>
  <c r="H69" i="2" s="1"/>
  <c r="E70" i="2"/>
  <c r="E71" i="2"/>
  <c r="E72" i="2"/>
  <c r="E73" i="2"/>
  <c r="H73" i="2" s="1"/>
  <c r="E74" i="2"/>
  <c r="E75" i="2"/>
  <c r="E76" i="2"/>
  <c r="E77" i="2"/>
  <c r="H77" i="2" s="1"/>
  <c r="E78" i="2"/>
  <c r="E79" i="2"/>
  <c r="E80" i="2"/>
  <c r="E81" i="2"/>
  <c r="H81" i="2" s="1"/>
  <c r="E82" i="2"/>
  <c r="E83" i="2"/>
  <c r="E84" i="2"/>
  <c r="E85" i="2"/>
  <c r="H85" i="2" s="1"/>
  <c r="E86" i="2"/>
  <c r="E87" i="2"/>
  <c r="E88" i="2"/>
  <c r="E89" i="2"/>
  <c r="H89" i="2" s="1"/>
  <c r="E90" i="2"/>
  <c r="E91" i="2"/>
  <c r="E92" i="2"/>
  <c r="E93" i="2"/>
  <c r="H93" i="2" s="1"/>
  <c r="E94" i="2"/>
  <c r="E95" i="2"/>
  <c r="E96" i="2"/>
  <c r="E97" i="2"/>
  <c r="H97" i="2" s="1"/>
  <c r="E98" i="2"/>
  <c r="E99" i="2"/>
  <c r="E100" i="2"/>
  <c r="E101" i="2"/>
  <c r="H101" i="2" s="1"/>
  <c r="E102" i="2"/>
  <c r="E103" i="2"/>
  <c r="E104" i="2"/>
  <c r="E105" i="2"/>
  <c r="H105" i="2" s="1"/>
  <c r="E106" i="2"/>
  <c r="E107" i="2"/>
  <c r="E108" i="2"/>
  <c r="E109" i="2"/>
  <c r="H109" i="2" s="1"/>
  <c r="E110" i="2"/>
  <c r="E111" i="2"/>
  <c r="E112" i="2"/>
  <c r="E113" i="2"/>
  <c r="H113" i="2" s="1"/>
  <c r="E114" i="2"/>
  <c r="E115" i="2"/>
  <c r="E116" i="2"/>
  <c r="E117" i="2"/>
  <c r="H117" i="2" s="1"/>
  <c r="E118" i="2"/>
  <c r="E119" i="2"/>
  <c r="E120" i="2"/>
  <c r="E121" i="2"/>
  <c r="H121" i="2" s="1"/>
  <c r="E122" i="2"/>
  <c r="E123" i="2"/>
  <c r="E124" i="2"/>
  <c r="E125" i="2"/>
  <c r="H125" i="2" s="1"/>
  <c r="E126" i="2"/>
  <c r="E127" i="2"/>
  <c r="E128" i="2"/>
  <c r="E129" i="2"/>
  <c r="H129" i="2" s="1"/>
  <c r="E130" i="2"/>
  <c r="E131" i="2"/>
  <c r="E132" i="2"/>
  <c r="E133" i="2"/>
  <c r="H133" i="2" s="1"/>
  <c r="E134" i="2"/>
  <c r="E135" i="2"/>
  <c r="E136" i="2"/>
  <c r="E137" i="2"/>
  <c r="H137" i="2" s="1"/>
  <c r="E138" i="2"/>
  <c r="E139" i="2"/>
  <c r="E140" i="2"/>
  <c r="E141" i="2"/>
  <c r="H141" i="2" s="1"/>
  <c r="E142" i="2"/>
  <c r="E143" i="2"/>
  <c r="E144" i="2"/>
  <c r="E145" i="2"/>
  <c r="H145" i="2" s="1"/>
  <c r="E146" i="2"/>
  <c r="E147" i="2"/>
  <c r="E148" i="2"/>
  <c r="E149" i="2"/>
  <c r="H149" i="2" s="1"/>
  <c r="E150" i="2"/>
  <c r="E151" i="2"/>
  <c r="E152" i="2"/>
  <c r="E153" i="2"/>
  <c r="H153" i="2" s="1"/>
  <c r="E154" i="2"/>
  <c r="E155" i="2"/>
  <c r="E156" i="2"/>
  <c r="E157" i="2"/>
  <c r="H157" i="2" s="1"/>
  <c r="E158" i="2"/>
  <c r="E159" i="2"/>
  <c r="E14" i="2"/>
</calcChain>
</file>

<file path=xl/sharedStrings.xml><?xml version="1.0" encoding="utf-8"?>
<sst xmlns="http://schemas.openxmlformats.org/spreadsheetml/2006/main" count="1278" uniqueCount="684">
  <si>
    <t>Наименование 
показателя</t>
  </si>
  <si>
    <t>Код строки</t>
  </si>
  <si>
    <t>Код дохода по бюджетной классификации</t>
  </si>
  <si>
    <t>Наименование показателя</t>
  </si>
  <si>
    <t>1</t>
  </si>
  <si>
    <t>2</t>
  </si>
  <si>
    <t>3</t>
  </si>
  <si>
    <t>4</t>
  </si>
  <si>
    <t>5</t>
  </si>
  <si>
    <t>6</t>
  </si>
  <si>
    <t>17</t>
  </si>
  <si>
    <t>Доходы бюджета - ИТОГО</t>
  </si>
  <si>
    <t>010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</si>
  <si>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</si>
  <si>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</si>
  <si>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</si>
  <si>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</si>
  <si>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</si>
  <si>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</si>
  <si>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</si>
  <si>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</si>
  <si>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</si>
  <si>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</si>
  <si>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</si>
  <si>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</si>
  <si>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</si>
  <si>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</si>
  <si>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</si>
  <si>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</si>
  <si>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</si>
  <si>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</si>
  <si>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</si>
  <si>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</si>
  <si>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</si>
  <si>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</si>
  <si>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</si>
  <si>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</si>
  <si>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</si>
  <si>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</si>
  <si>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</si>
  <si>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</si>
  <si>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</si>
  <si>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</si>
  <si>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</si>
  <si>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</si>
  <si>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</si>
  <si>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</si>
  <si>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</si>
  <si>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</si>
  <si>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</si>
  <si>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</si>
  <si>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</si>
  <si>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</si>
  <si>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</si>
  <si>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</si>
  <si>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</si>
  <si>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</si>
  <si>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</si>
  <si>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</si>
  <si>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</si>
  <si>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 xml:space="preserve"> 000 1050101201 0000 110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</si>
  <si>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</si>
  <si>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</si>
  <si>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</si>
  <si>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</si>
  <si>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</si>
  <si>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</si>
  <si>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</si>
  <si>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</si>
  <si>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</si>
  <si>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</si>
  <si>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</si>
  <si>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</si>
  <si>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</si>
  <si>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</si>
  <si>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районов5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</si>
  <si>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</si>
  <si>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</si>
  <si>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</si>
  <si>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</si>
  <si>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</si>
  <si>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</si>
  <si>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</si>
  <si>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</si>
  <si>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</si>
  <si>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 на прибыль организаций, зачислявшийся до 1 января 2005 года в местные бюджеты</t>
  </si>
  <si>
    <t xml:space="preserve"> 000 1090100000 0000 110</t>
  </si>
  <si>
    <t xml:space="preserve">  Налог на прибыль организаций, зачислявшийся до 1 января 2005 года в местные бюджеты, мобилизуемый на территориях муниципальных районов</t>
  </si>
  <si>
    <t xml:space="preserve"> 000 1090103005 0000 110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</si>
  <si>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</si>
  <si>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</si>
  <si>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</si>
  <si>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</si>
  <si>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</si>
  <si>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</si>
  <si>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</si>
  <si>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</si>
  <si>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</si>
  <si>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</si>
  <si>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</si>
  <si>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</si>
  <si>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</si>
  <si>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</si>
  <si>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</si>
  <si>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</si>
  <si>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</si>
  <si>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</si>
  <si>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</si>
  <si>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</si>
  <si>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</si>
  <si>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</si>
  <si>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</si>
  <si>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</si>
  <si>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</si>
  <si>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</si>
  <si>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</si>
  <si>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</si>
  <si>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объектами7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</si>
  <si>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</si>
  <si>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</si>
  <si>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</si>
  <si>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</si>
  <si>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</si>
  <si>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</si>
  <si>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</si>
  <si>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</si>
  <si>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</si>
  <si>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</si>
  <si>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</si>
  <si>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</si>
  <si>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</si>
  <si>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</si>
  <si>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</si>
  <si>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</si>
  <si>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</si>
  <si>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</si>
  <si>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</si>
  <si>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</si>
  <si>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</si>
  <si>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</si>
  <si>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</si>
  <si>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</si>
  <si>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</si>
  <si>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</si>
  <si>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</si>
  <si>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</si>
  <si>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</si>
  <si>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</si>
  <si>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</si>
  <si>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</si>
  <si>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</si>
  <si>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</si>
  <si>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</si>
  <si>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</si>
  <si>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</si>
  <si>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</si>
  <si>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</si>
  <si>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</si>
  <si>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000 1140602505 0000 430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</si>
  <si>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</si>
  <si>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</si>
  <si>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</si>
  <si>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</si>
  <si>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</si>
  <si>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</si>
  <si>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</si>
  <si>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</si>
  <si>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</si>
  <si>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</si>
  <si>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</si>
  <si>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</si>
  <si>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</si>
  <si>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</si>
  <si>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</si>
  <si>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</si>
  <si>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</si>
  <si>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000 1160107401 0000 140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</si>
  <si>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</si>
  <si>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</si>
  <si>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</si>
  <si>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</si>
  <si>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</si>
  <si>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</si>
  <si>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</si>
  <si>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</si>
  <si>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</si>
  <si>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</si>
  <si>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</si>
  <si>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</si>
  <si>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</si>
  <si>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</si>
  <si>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</si>
  <si>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</si>
  <si>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</si>
  <si>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</si>
  <si>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</si>
  <si>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</si>
  <si>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</si>
  <si>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</si>
  <si>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</si>
  <si>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</si>
  <si>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</si>
  <si>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</si>
  <si>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</si>
  <si>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</si>
  <si>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</si>
  <si>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</si>
  <si>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</si>
  <si>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</si>
  <si>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</si>
  <si>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000 1160701005 0000 140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</si>
  <si>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</si>
  <si>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</si>
  <si>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</si>
  <si>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 000 1160709005 0000 140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</si>
  <si>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</si>
  <si>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</si>
  <si>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</si>
  <si>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</si>
  <si>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</si>
  <si>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</si>
  <si>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</si>
  <si>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</si>
  <si>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</si>
  <si>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</si>
  <si>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</si>
  <si>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</si>
  <si>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</si>
  <si>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</si>
  <si>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</si>
  <si>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</si>
  <si>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
Дотации на выравнивание бюджетной обеспеченности
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</si>
  <si>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</si>
  <si>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</si>
  <si>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</si>
  <si>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</si>
  <si>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</si>
  <si>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</si>
  <si>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</si>
  <si>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</si>
  <si>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</si>
  <si>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</si>
  <si>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</si>
  <si>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000 2022004105 0000 150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</si>
  <si>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</si>
  <si>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</si>
  <si>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</si>
  <si>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</si>
  <si>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</si>
  <si>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</si>
  <si>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</si>
  <si>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</si>
  <si>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</si>
  <si>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</si>
  <si>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муниципальных районов на поддержку отрасли культуры</t>
  </si>
  <si>
    <t xml:space="preserve"> 000 2022551905 0000 150</t>
  </si>
  <si>
    <t xml:space="preserve">  Прочие субсидии</t>
  </si>
  <si>
    <t xml:space="preserve"> 000 2022999900 0000 150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</si>
  <si>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</si>
  <si>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</si>
  <si>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</si>
  <si>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</si>
  <si>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</si>
  <si>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</si>
  <si>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</si>
  <si>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</si>
  <si>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</si>
  <si>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</si>
  <si>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</si>
  <si>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</si>
  <si>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 xml:space="preserve">  Субвенции бюджетам на проведение Всероссийской переписи населения 2020 года</t>
  </si>
  <si>
    <t xml:space="preserve"> 000 2023546900 0000 150</t>
  </si>
  <si>
    <t xml:space="preserve">  Субвенции бюджетам муниципальных районов на проведение Всероссийской переписи населения 2020 года</t>
  </si>
  <si>
    <t xml:space="preserve"> 000 2023546905 0000 150</t>
  </si>
  <si>
    <t xml:space="preserve">  Субвенции бюджетам на государственную регистрацию актов гражданского состояния</t>
  </si>
  <si>
    <t xml:space="preserve"> 000 2023593000 0000 150</t>
  </si>
  <si>
    <t xml:space="preserve">  Субвенции бюджетам муниципальных районов на государственную регистрацию актов гражданского состояния</t>
  </si>
  <si>
    <t xml:space="preserve"> 000 2023593005 0000 150</t>
  </si>
  <si>
    <t xml:space="preserve">  Единая субвенция местным бюджетам из бюджета субъекта Российской Федерации</t>
  </si>
  <si>
    <t xml:space="preserve"> 000 2023690000 0000 150</t>
  </si>
  <si>
    <t xml:space="preserve">  Единая субвенция бюджетам муниципальных районов из бюджета субъекта Российской Федерации</t>
  </si>
  <si>
    <t xml:space="preserve"> 000 2023690005 0000 150</t>
  </si>
  <si>
    <t xml:space="preserve">  Иные межбюджетные трансферты</t>
  </si>
  <si>
    <t xml:space="preserve"> 000 2024000000 0000 150</t>
  </si>
  <si>
    <t xml:space="preserve">  
Иные межбюджетные трансферты
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</si>
  <si>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</si>
  <si>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</si>
  <si>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</si>
  <si>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</si>
  <si>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</si>
  <si>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</si>
  <si>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</si>
  <si>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000 2024530305 0000 150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</si>
  <si>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</si>
  <si>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</si>
  <si>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</si>
  <si>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</si>
  <si>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</si>
  <si>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</si>
  <si>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муниципальных районов</t>
  </si>
  <si>
    <t xml:space="preserve"> 000 2070500005 0000 150</t>
  </si>
  <si>
    <t xml:space="preserve"> 000 2070503005 0000 150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</si>
  <si>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</si>
  <si>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</si>
  <si>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</si>
  <si>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</si>
  <si>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 xml:space="preserve">  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</si>
  <si>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000 2180000005 0000 150</t>
  </si>
  <si>
    <t xml:space="preserve">  Доходы бюджетов муниципальных районов от возврата организациями остатков субсидий прошлых лет</t>
  </si>
  <si>
    <t xml:space="preserve"> 000 2180500005 0000 150</t>
  </si>
  <si>
    <t xml:space="preserve">  Доходы бюджетов муниципальных районов от возврата бюджетными учреждениями остатков субсидий прошлых лет</t>
  </si>
  <si>
    <t xml:space="preserve"> 000 2180501005 0000 150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</si>
  <si>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</si>
  <si>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</si>
  <si>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</si>
  <si>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</si>
  <si>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</si>
  <si>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</si>
  <si>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>Код расхода по бюджетной классификации</t>
  </si>
  <si>
    <t>Расходы бюджета - ИТОГО</t>
  </si>
  <si>
    <t>200</t>
  </si>
  <si>
    <t xml:space="preserve">  
ОБЩЕГОСУДАРСТВЕННЫЕ ВОПРОСЫ
</t>
  </si>
  <si>
    <t xml:space="preserve"> 000 0100 0000000000 000</t>
  </si>
  <si>
    <t xml:space="preserve">  
Функционирование высшего должностного лица субъекта Российской Федерации и муниципального образования
</t>
  </si>
  <si>
    <t xml:space="preserve"> 000 0102 0000000000 000</t>
  </si>
  <si>
    <t xml:space="preserve">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</si>
  <si>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000 0102 0000000000 100</t>
  </si>
  <si>
    <t xml:space="preserve">  
Расходы на выплаты персоналу государственных (муниципальных) органов
</t>
  </si>
  <si>
    <t xml:space="preserve"> 000 0102 0000000000 120</t>
  </si>
  <si>
    <t xml:space="preserve">  
Фонд оплаты труда государственных (муниципальных) органов
</t>
  </si>
  <si>
    <t xml:space="preserve"> 000 0102 0000000000 121</t>
  </si>
  <si>
    <t xml:space="preserve">  
Иные выплаты персоналу государственных (муниципальных) органов, за исключением фонда оплаты труда
</t>
  </si>
  <si>
    <t xml:space="preserve"> 000 0102 0000000000 122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</si>
  <si>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</si>
  <si>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 xml:space="preserve"> 000 0102 0000000000 129</t>
  </si>
  <si>
    <t xml:space="preserve">  
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</si>
  <si>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</si>
  <si>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</si>
  <si>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</si>
  <si>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</si>
  <si>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</si>
  <si>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 
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
</t>
  </si>
  <si>
    <t xml:space="preserve"> 000 0103 0000000000 123</t>
  </si>
  <si>
    <t xml:space="preserve"> 000 0103 0000000000 129</t>
  </si>
  <si>
    <t xml:space="preserve">  
Закупка товаров, работ и услуг для обеспечения государственных (муниципальных) нужд
</t>
  </si>
  <si>
    <t xml:space="preserve"> 000 0103 0000000000 200</t>
  </si>
  <si>
    <t xml:space="preserve">  
Иные закупки товаров, работ и услуг для обеспечения государственных (муниципальных) нужд
</t>
  </si>
  <si>
    <t xml:space="preserve"> 000 0103 0000000000 240</t>
  </si>
  <si>
    <t xml:space="preserve">  
Прочая закупка товаров, работ и услуг
</t>
  </si>
  <si>
    <t xml:space="preserve"> 000 0103 0000000000 244</t>
  </si>
  <si>
    <t xml:space="preserve">  
Иные бюджетные ассигнования
</t>
  </si>
  <si>
    <t xml:space="preserve"> 000 0103 0000000000 800</t>
  </si>
  <si>
    <t xml:space="preserve">  
Уплата налогов, сборов и иных платежей
</t>
  </si>
  <si>
    <t xml:space="preserve"> 000 0103 0000000000 850</t>
  </si>
  <si>
    <t xml:space="preserve">  
Уплата прочих налогов, сборов
</t>
  </si>
  <si>
    <t xml:space="preserve"> 000 0103 0000000000 852</t>
  </si>
  <si>
    <t xml:space="preserve">  
Уплата иных платежей
</t>
  </si>
  <si>
    <t xml:space="preserve"> 000 0103 0000000000 853</t>
  </si>
  <si>
    <t xml:space="preserve">  
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</si>
  <si>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</si>
  <si>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</si>
  <si>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</si>
  <si>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</si>
  <si>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</si>
  <si>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</si>
  <si>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</si>
  <si>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</si>
  <si>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</si>
  <si>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 
Межбюджетные трансферты
</t>
  </si>
  <si>
    <t xml:space="preserve"> 000 0104 0000000000 500</t>
  </si>
  <si>
    <t xml:space="preserve"> 000 0104 0000000000 540</t>
  </si>
  <si>
    <t xml:space="preserve"> 000 0104 0000000000 800</t>
  </si>
  <si>
    <t xml:space="preserve">  
Исполнение судебных актов
</t>
  </si>
  <si>
    <t xml:space="preserve"> 000 0104 0000000000 830</t>
  </si>
  <si>
    <t xml:space="preserve">  
Исполнение судебных актов Российской Федерации и мировых соглашений по возмещению причиненного вреда
</t>
  </si>
  <si>
    <t xml:space="preserve"> 000 0104 0000000000 831</t>
  </si>
  <si>
    <t xml:space="preserve"> 000 0104 0000000000 850</t>
  </si>
  <si>
    <t xml:space="preserve"> 000 0104 0000000000 852</t>
  </si>
  <si>
    <t xml:space="preserve"> 000 0104 0000000000 853</t>
  </si>
  <si>
    <t xml:space="preserve">  
Судебная система
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</si>
  <si>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</si>
  <si>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</si>
  <si>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</si>
  <si>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</si>
  <si>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 
Обеспечение деятельности финансовых, налоговых и таможенных органов и органов финансового (финансово-бюджетного) надзора
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</si>
  <si>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</si>
  <si>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</si>
  <si>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</si>
  <si>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</si>
  <si>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</si>
  <si>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</si>
  <si>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</si>
  <si>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</si>
  <si>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</si>
  <si>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000 0106 0000000000 800</t>
  </si>
  <si>
    <t xml:space="preserve"> 000 0106 0000000000 850</t>
  </si>
  <si>
    <t xml:space="preserve">  
Уплата налога на имущество организаций и земельного налога
</t>
  </si>
  <si>
    <t xml:space="preserve"> 000 0106 0000000000 851</t>
  </si>
  <si>
    <t xml:space="preserve"> 000 0106 0000000000 853</t>
  </si>
  <si>
    <t xml:space="preserve">  
Резервные фонды
</t>
  </si>
  <si>
    <t xml:space="preserve"> 000 0111 0000000000 000</t>
  </si>
  <si>
    <t xml:space="preserve"> 000 0111 0000000000 800</t>
  </si>
  <si>
    <t xml:space="preserve">  
Резервные средства
</t>
  </si>
  <si>
    <t xml:space="preserve"> 000 0111 0000000000 870</t>
  </si>
  <si>
    <t xml:space="preserve">  
Другие общегосударственные вопросы
</t>
  </si>
  <si>
    <t xml:space="preserve"> 000 0113 0000000000 000</t>
  </si>
  <si>
    <t xml:space="preserve"> 000 0113 0000000000 100</t>
  </si>
  <si>
    <t xml:space="preserve">  
Расходы на выплаты персоналу казенных учреждений
</t>
  </si>
  <si>
    <t xml:space="preserve"> 000 0113 0000000000 110</t>
  </si>
  <si>
    <t xml:space="preserve">  
Фонд оплаты труда учреждений
</t>
  </si>
  <si>
    <t xml:space="preserve"> 000 0113 0000000000 111</t>
  </si>
  <si>
    <t xml:space="preserve">  
Иные выплаты персоналу учреждений, за исключением фонда оплаты труда
</t>
  </si>
  <si>
    <t xml:space="preserve"> 000 0113 0000000000 112</t>
  </si>
  <si>
    <t xml:space="preserve">  
Взносы по обязательному социальному страхованию на выплаты по оплате труда работников и иные выплаты работникам учреждений
</t>
  </si>
  <si>
    <t xml:space="preserve"> 000 0113 0000000000 119</t>
  </si>
  <si>
    <t xml:space="preserve"> 000 0113 0000000000 120</t>
  </si>
  <si>
    <t xml:space="preserve"> 000 0113 0000000000 121</t>
  </si>
  <si>
    <t xml:space="preserve"> 000 0113 0000000000 122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</si>
  <si>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</si>
  <si>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</si>
  <si>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</si>
  <si>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000 0113 0000000000 244</t>
  </si>
  <si>
    <t xml:space="preserve">  
Закупка энергетических ресурсов
</t>
  </si>
  <si>
    <t xml:space="preserve"> 000 0113 0000000000 247</t>
  </si>
  <si>
    <t xml:space="preserve"> 000 0113 0000000000 800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</si>
  <si>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</si>
  <si>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</si>
  <si>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</si>
  <si>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</si>
  <si>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 
НАЦИОНАЛЬНАЯ БЕЗОПАСНОСТЬ И ПРАВООХРАНИТЕЛЬНАЯ ДЕЯТЕЛЬНОСТЬ
</t>
  </si>
  <si>
    <t xml:space="preserve"> 000 0300 0000000000 000</t>
  </si>
  <si>
    <t xml:space="preserve">  
Гражданская оборона
</t>
  </si>
  <si>
    <t xml:space="preserve"> 000 0309 0000000000 000</t>
  </si>
  <si>
    <t xml:space="preserve"> 000 0309 0000000000 200</t>
  </si>
  <si>
    <t xml:space="preserve"> 000 0309 0000000000 240</t>
  </si>
  <si>
    <t xml:space="preserve"> 000 0309 0000000000 244</t>
  </si>
  <si>
    <t xml:space="preserve">  
Миграционная политика
</t>
  </si>
  <si>
    <t xml:space="preserve"> 000 0311 0000000000 000</t>
  </si>
  <si>
    <t xml:space="preserve"> 000 0311 0000000000 200</t>
  </si>
  <si>
    <t xml:space="preserve"> 000 0311 0000000000 240</t>
  </si>
  <si>
    <t xml:space="preserve"> 000 0311 0000000000 244</t>
  </si>
  <si>
    <t xml:space="preserve">  
НАЦИОНАЛЬНАЯ ЭКОНОМИКА
</t>
  </si>
  <si>
    <t xml:space="preserve"> 000 0400 0000000000 000</t>
  </si>
  <si>
    <t xml:space="preserve">  
Сельское хозяйство и рыболовство
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</si>
  <si>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</si>
  <si>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</si>
  <si>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</si>
  <si>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</si>
  <si>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 
Транспорт
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</si>
  <si>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</si>
  <si>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</si>
  <si>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</si>
  <si>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</si>
  <si>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 xml:space="preserve">  
Дорожное хозяйство (дорожные фонды)
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</si>
  <si>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</si>
  <si>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</si>
  <si>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</si>
  <si>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</si>
  <si>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000 0409 0000000000 247</t>
  </si>
  <si>
    <t xml:space="preserve">  
Капитальные вложения в объекты государственной (муниципальной) собственности
</t>
  </si>
  <si>
    <t xml:space="preserve"> 000 0409 0000000000 400</t>
  </si>
  <si>
    <t xml:space="preserve">  
Бюджетные инвестиции
</t>
  </si>
  <si>
    <t xml:space="preserve"> 000 0409 0000000000 410</t>
  </si>
  <si>
    <t xml:space="preserve">  
Бюджетные инвестиции в объекты капитального строительства государственной (муниципальной) собственности
</t>
  </si>
  <si>
    <t xml:space="preserve"> 000 0409 0000000000 414</t>
  </si>
  <si>
    <t xml:space="preserve">  
Другие вопросы в области национальной экономики
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</si>
  <si>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</si>
  <si>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</si>
  <si>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</si>
  <si>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</si>
  <si>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 
ОХРАНА ОКРУЖАЮЩЕЙ СРЕДЫ
</t>
  </si>
  <si>
    <t xml:space="preserve"> 000 0600 0000000000 000</t>
  </si>
  <si>
    <t xml:space="preserve">  
Другие вопросы в области охраны окружающей среды
</t>
  </si>
  <si>
    <t xml:space="preserve"> 000 0605 0000000000 000</t>
  </si>
  <si>
    <t xml:space="preserve"> 000 0605 0000000000 200</t>
  </si>
  <si>
    <t xml:space="preserve"> 000 0605 0000000000 240</t>
  </si>
  <si>
    <t xml:space="preserve"> 000 0605 0000000000 244</t>
  </si>
  <si>
    <t xml:space="preserve">  
ОБРАЗОВАНИЕ
</t>
  </si>
  <si>
    <t xml:space="preserve"> 000 0700 0000000000 000</t>
  </si>
  <si>
    <t xml:space="preserve">  
Дошкольное образование
</t>
  </si>
  <si>
    <t xml:space="preserve"> 000 0701 0000000000 000</t>
  </si>
  <si>
    <t xml:space="preserve">  
Предоставление субсидий бюджетным, автономным учреждениям и иным некоммерческим организациям
</t>
  </si>
  <si>
    <t xml:space="preserve"> 000 0701 0000000000 600</t>
  </si>
  <si>
    <t xml:space="preserve">  
Субсидии бюджетным учреждениям
</t>
  </si>
  <si>
    <t xml:space="preserve"> 000 0701 0000000000 610</t>
  </si>
  <si>
    <t xml:space="preserve">  
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</si>
  <si>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 000 0701 0000000000 611</t>
  </si>
  <si>
    <t xml:space="preserve">  
Субсидии бюджетным учреждениям на иные цели
</t>
  </si>
  <si>
    <t xml:space="preserve"> 000 0701 0000000000 612</t>
  </si>
  <si>
    <t xml:space="preserve">  
Общее образование
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</si>
  <si>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</si>
  <si>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</si>
  <si>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</si>
  <si>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</si>
  <si>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</si>
  <si>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</si>
  <si>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</si>
  <si>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</si>
  <si>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 
Дополнительное образование детей
</t>
  </si>
  <si>
    <t xml:space="preserve"> 000 0703 0000000000 000</t>
  </si>
  <si>
    <t xml:space="preserve"> 000 0703 0000000000 400</t>
  </si>
  <si>
    <t xml:space="preserve">  
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
</t>
  </si>
  <si>
    <t xml:space="preserve"> 000 0703 0000000000 460</t>
  </si>
  <si>
    <t xml:space="preserve">  
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
</t>
  </si>
  <si>
    <t xml:space="preserve"> 000 0703 0000000000 464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</si>
  <si>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</si>
  <si>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</si>
  <si>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</si>
  <si>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</si>
  <si>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 xml:space="preserve">  
Молодежная политика
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</si>
  <si>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</si>
  <si>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</si>
  <si>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</si>
  <si>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</si>
  <si>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</si>
  <si>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</si>
  <si>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000 0707 0000000000 611</t>
  </si>
  <si>
    <t xml:space="preserve">  
Другие вопросы в области образования
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</si>
  <si>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</si>
  <si>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</si>
  <si>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</si>
  <si>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</si>
  <si>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000 0709 0000000000 112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</si>
  <si>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</si>
  <si>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</si>
  <si>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</si>
  <si>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</si>
  <si>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 xml:space="preserve">  
КУЛЬТУРА, КИНЕМАТОГРАФИЯ
</t>
  </si>
  <si>
    <t xml:space="preserve"> 000 0800 0000000000 000</t>
  </si>
  <si>
    <t xml:space="preserve">  
Культура
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</si>
  <si>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</si>
  <si>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</si>
  <si>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</si>
  <si>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</si>
  <si>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000 0801 0000000000 112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</si>
  <si>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</si>
  <si>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</si>
  <si>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</si>
  <si>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</si>
  <si>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</si>
  <si>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</si>
  <si>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</si>
  <si>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</si>
  <si>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 
СОЦИАЛЬНАЯ ПОЛИТИКА
</t>
  </si>
  <si>
    <t xml:space="preserve"> 000 1000 0000000000 000</t>
  </si>
  <si>
    <t xml:space="preserve">  
Социальное обеспечение населения
</t>
  </si>
  <si>
    <t xml:space="preserve"> 000 1003 0000000000 000</t>
  </si>
  <si>
    <t xml:space="preserve">  
Социальное обеспечение и иные выплаты населению
</t>
  </si>
  <si>
    <t xml:space="preserve"> 000 1003 0000000000 300</t>
  </si>
  <si>
    <t xml:space="preserve">  
Социальные выплаты гражданам, кроме публичных нормативных социальных выплат
</t>
  </si>
  <si>
    <t xml:space="preserve"> 000 1003 0000000000 320</t>
  </si>
  <si>
    <t xml:space="preserve">  
Пособия, компенсации и иные социальные выплаты гражданам, кроме публичных нормативных обязательств
</t>
  </si>
  <si>
    <t xml:space="preserve"> 000 1003 0000000000 321</t>
  </si>
  <si>
    <t xml:space="preserve">  
Субсидии гражданам на приобретение жилья
</t>
  </si>
  <si>
    <t xml:space="preserve"> 000 1003 0000000000 322</t>
  </si>
  <si>
    <t xml:space="preserve"> 000 1003 0000000000 600</t>
  </si>
  <si>
    <t xml:space="preserve"> 000 1003 0000000000 610</t>
  </si>
  <si>
    <t xml:space="preserve"> 000 1003 0000000000 611</t>
  </si>
  <si>
    <t xml:space="preserve"> 000 1003 0000000000 612</t>
  </si>
  <si>
    <t xml:space="preserve"> 000 1003 0000000000 800</t>
  </si>
  <si>
    <t xml:space="preserve">  
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</si>
  <si>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 xml:space="preserve"> 000 1003 0000000000 810</t>
  </si>
  <si>
    <t xml:space="preserve">  
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</si>
  <si>
    <t xml:space="preserve"> 000 1003 0000000000 811</t>
  </si>
  <si>
    <t xml:space="preserve">  
Охрана семьи и детства
</t>
  </si>
  <si>
    <t xml:space="preserve"> 000 1004 0000000000 000</t>
  </si>
  <si>
    <t xml:space="preserve"> 000 1004 0000000000 300</t>
  </si>
  <si>
    <t xml:space="preserve">  
Публичные нормативные социальные выплаты гражданам
</t>
  </si>
  <si>
    <t xml:space="preserve"> 000 1004 0000000000 310</t>
  </si>
  <si>
    <t xml:space="preserve">  
Пособия, компенсации, меры социальной поддержки по публичным нормативным обязательствам
</t>
  </si>
  <si>
    <t xml:space="preserve"> 000 1004 0000000000 313</t>
  </si>
  <si>
    <t xml:space="preserve"> 000 1004 0000000000 600</t>
  </si>
  <si>
    <t xml:space="preserve"> 000 1004 0000000000 610</t>
  </si>
  <si>
    <t xml:space="preserve"> 000 1004 0000000000 612</t>
  </si>
  <si>
    <t xml:space="preserve">  
Другие вопросы в области социальной политики
</t>
  </si>
  <si>
    <t xml:space="preserve"> 000 1006 0000000000 000</t>
  </si>
  <si>
    <t xml:space="preserve"> 000 1006 0000000000 600</t>
  </si>
  <si>
    <t xml:space="preserve">  
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</si>
  <si>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 000 1006 0000000000 630</t>
  </si>
  <si>
    <t xml:space="preserve">  
Субсидии (гранты в форме субсидий), не подлежащие казначейскому сопровождению
</t>
  </si>
  <si>
    <t xml:space="preserve"> 000 1006 0000000000 633</t>
  </si>
  <si>
    <t xml:space="preserve">  
ФИЗИЧЕСКАЯ КУЛЬТУРА И СПОРТ
</t>
  </si>
  <si>
    <t xml:space="preserve"> 000 1100 0000000000 000</t>
  </si>
  <si>
    <t xml:space="preserve">  
Массовый спорт
</t>
  </si>
  <si>
    <t xml:space="preserve"> 000 1102 0000000000 000</t>
  </si>
  <si>
    <t xml:space="preserve"> 000 1102 0000000000 100</t>
  </si>
  <si>
    <t xml:space="preserve"> 000 1102 0000000000 120</t>
  </si>
  <si>
    <t xml:space="preserve"> 000 1102 0000000000 123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</si>
  <si>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</si>
  <si>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</si>
  <si>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</si>
  <si>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</si>
  <si>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 xml:space="preserve">  
Премии и гранты
</t>
  </si>
  <si>
    <t xml:space="preserve"> 000 1102 0000000000 350</t>
  </si>
  <si>
    <t xml:space="preserve">  
СРЕДСТВА МАССОВОЙ ИНФОРМАЦИИ
</t>
  </si>
  <si>
    <t xml:space="preserve"> 000 1200 0000000000 000</t>
  </si>
  <si>
    <t xml:space="preserve">  
Телевидение и радиовещание
</t>
  </si>
  <si>
    <t xml:space="preserve"> 000 1201 0000000000 000</t>
  </si>
  <si>
    <t xml:space="preserve"> 000 1201 0000000000 200</t>
  </si>
  <si>
    <t xml:space="preserve"> 000 1201 0000000000 240</t>
  </si>
  <si>
    <t xml:space="preserve"> 000 1201 0000000000 244</t>
  </si>
  <si>
    <t xml:space="preserve">  
МЕЖБЮДЖЕТНЫЕ ТРАНСФЕРТЫ ОБЩЕГО ХАРАКТЕРА БЮДЖЕТАМ БЮДЖЕТНОЙ СИСТЕМЫ РОССИЙСКОЙ ФЕДЕРАЦИИ
</t>
  </si>
  <si>
    <t xml:space="preserve"> 000 1400 0000000000 000</t>
  </si>
  <si>
    <t xml:space="preserve">  
Дотации на выравнивание бюджетной обеспеченности субъектов Российской Федерации и муниципальных образований
</t>
  </si>
  <si>
    <t xml:space="preserve"> 000 1401 0000000000 000</t>
  </si>
  <si>
    <t xml:space="preserve"> 000 1401 0000000000 500</t>
  </si>
  <si>
    <t xml:space="preserve">  
Дотации
</t>
  </si>
  <si>
    <t xml:space="preserve"> 000 1401 0000000000 510</t>
  </si>
  <si>
    <t xml:space="preserve"> 000 1401 0000000000 511</t>
  </si>
  <si>
    <t xml:space="preserve">  
Прочие межбюджетные трансферты общего характера
</t>
  </si>
  <si>
    <t xml:space="preserve"> 000 1403 0000000000 000</t>
  </si>
  <si>
    <t xml:space="preserve"> 000 1403 0000000000 500</t>
  </si>
  <si>
    <t xml:space="preserve"> 000 1403 0000000000 540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</si>
  <si>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</si>
  <si>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</si>
  <si>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</si>
  <si>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</si>
  <si>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</si>
  <si>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</si>
  <si>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</si>
  <si>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</si>
  <si>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  
Иные источники внутреннего финансирования дефицитов бюджетов
</t>
  </si>
  <si>
    <t xml:space="preserve"> 000 0106000000 0000 000</t>
  </si>
  <si>
    <t xml:space="preserve">  
Бюджетные кредиты, предоставленные внутри страны в валюте Российской Федерации
</t>
  </si>
  <si>
    <t xml:space="preserve"> 000 0106050000 0000 000</t>
  </si>
  <si>
    <t xml:space="preserve">  
Возврат бюджетных кредитов, предоставленных внутри страны в валюте Российской Федерации
</t>
  </si>
  <si>
    <t xml:space="preserve"> 000 0106050000 0000 600</t>
  </si>
  <si>
    <t xml:space="preserve">  
Возврат бюджетных кредитов, предоставленных другим бюджетам бюджетной системы Российской Федерации в валюте Российской Федерации
</t>
  </si>
  <si>
    <t xml:space="preserve"> 000 0106050200 0000 600</t>
  </si>
  <si>
    <t xml:space="preserve">  
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</si>
  <si>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 xml:space="preserve"> 000 0106050205 0000 640</t>
  </si>
  <si>
    <t xml:space="preserve">  
Предоставление бюджетных кредитов внутри страны в валюте Российской Федерации
</t>
  </si>
  <si>
    <t xml:space="preserve"> 000 0106050000 0000 500</t>
  </si>
  <si>
    <t xml:space="preserve">  
Предоставление бюджетных кредитов другим бюджетам бюджетной системы Российской Федерации в валюте Российской Федерации
</t>
  </si>
  <si>
    <t xml:space="preserve"> 000 0106050200 0000 500</t>
  </si>
  <si>
    <t xml:space="preserve">  
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</si>
  <si>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 xml:space="preserve"> 000 0106050205 0000 540</t>
  </si>
  <si>
    <t xml:space="preserve">источники внешнего финансирования </t>
  </si>
  <si>
    <t>620</t>
  </si>
  <si>
    <t>изменение остатков средств</t>
  </si>
  <si>
    <t>700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</si>
  <si>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</si>
  <si>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</si>
  <si>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</si>
  <si>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>710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</si>
  <si>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</si>
  <si>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</si>
  <si>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</si>
  <si>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</si>
  <si>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</si>
  <si>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</si>
  <si>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муниципальных районов
</t>
  </si>
  <si>
    <t xml:space="preserve"> 000 0105020105 0000 510</t>
  </si>
  <si>
    <t>уменьшение остатков средств, всего</t>
  </si>
  <si>
    <t>720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</si>
  <si>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</si>
  <si>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</si>
  <si>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</si>
  <si>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</si>
  <si>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</si>
  <si>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</si>
  <si>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муниципальных районов
</t>
  </si>
  <si>
    <t xml:space="preserve"> 000 0105020105 0000 610</t>
  </si>
  <si>
    <t>Утверждено 2021 год</t>
  </si>
  <si>
    <t>Исполнено 2021 год</t>
  </si>
  <si>
    <t>% исполнения</t>
  </si>
  <si>
    <t>Приложение № 1</t>
  </si>
  <si>
    <t>к решению Первомайского района</t>
  </si>
  <si>
    <t>Тамбовской области</t>
  </si>
  <si>
    <t>Об утверждении отчета администрации района		_x000D_
"	 Об исполнении бюджета</t>
  </si>
  <si>
    <t>тыс. рублей</t>
  </si>
  <si>
    <t>Первомайского района  за 2021 год"</t>
  </si>
  <si>
    <t>Исполнение доходов бюджета Первомайского района за 2021 год.</t>
  </si>
  <si>
    <t>Приложение № 2</t>
  </si>
  <si>
    <t>Об утверждении отчета администрации 		_x000D_
			района "Об исполнении бюджета</t>
  </si>
  <si>
    <t>Первомайского района за 2021 год"</t>
  </si>
  <si>
    <t>Исполнение расходов бюджета Первомайского района за 2021 год.</t>
  </si>
  <si>
    <t>Приложение № 3</t>
  </si>
  <si>
    <t>Об утверждении отчета администрации		_x000D_
			района "Об исполнении бюджета</t>
  </si>
  <si>
    <t xml:space="preserve">Исполнение источников финансирования дефицита </t>
  </si>
  <si>
    <t>бюджета Первомайского района за 2021 год.</t>
  </si>
  <si>
    <t>от 26.05.2022 года  № 551</t>
  </si>
  <si>
    <t>от  26.05.2022 года  №551</t>
  </si>
  <si>
    <t>от  26.05.2022 года № 551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</si>
</sst>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0.0"/>
    <numFmt numFmtId="166" formatCode="#,##0.0"/>
  </numFmts>
  <fonts count="23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1"/>
      <color rgb="FF000000"/>
      <name val="Calibri"/>
      <scheme val="minor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2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4" fillId="0" borderId="5" xfId="10" applyNumberFormat="1" applyProtection="1"/>
    <xf numFmtId="0" fontId="6" fillId="0" borderId="1" xfId="11" applyNumberFormat="1" applyProtection="1">
      <alignment horizontal="left"/>
    </xf>
    <xf numFmtId="0" fontId="6" fillId="0" borderId="1" xfId="18" applyNumberFormat="1" applyProtection="1"/>
    <xf numFmtId="49" fontId="6" fillId="0" borderId="1" xfId="22" applyNumberFormat="1" applyProtection="1"/>
    <xf numFmtId="0" fontId="9" fillId="0" borderId="1" xfId="33" applyNumberFormat="1" applyProtection="1"/>
    <xf numFmtId="0" fontId="6" fillId="2" borderId="1" xfId="54" applyNumberFormat="1" applyProtection="1"/>
    <xf numFmtId="0" fontId="18" fillId="0" borderId="1" xfId="11" applyNumberFormat="1" applyFont="1" applyBorder="1" applyProtection="1">
      <alignment horizontal="left"/>
    </xf>
    <xf numFmtId="0" fontId="18" fillId="0" borderId="1" xfId="13" applyNumberFormat="1" applyFont="1" applyBorder="1" applyAlignment="1" applyProtection="1">
      <alignment wrapText="1"/>
    </xf>
    <xf numFmtId="0" fontId="18" fillId="0" borderId="1" xfId="20" applyNumberFormat="1" applyFont="1" applyBorder="1" applyAlignment="1" applyProtection="1">
      <alignment wrapText="1"/>
    </xf>
    <xf numFmtId="0" fontId="18" fillId="0" borderId="1" xfId="29" applyNumberFormat="1" applyFont="1" applyBorder="1" applyProtection="1">
      <alignment horizontal="left"/>
    </xf>
    <xf numFmtId="49" fontId="18" fillId="0" borderId="1" xfId="22" applyNumberFormat="1" applyFont="1" applyBorder="1" applyProtection="1"/>
    <xf numFmtId="165" fontId="18" fillId="0" borderId="1" xfId="22" applyNumberFormat="1" applyFont="1" applyBorder="1" applyProtection="1"/>
    <xf numFmtId="0" fontId="1" fillId="0" borderId="1" xfId="1" applyNumberFormat="1" applyBorder="1" applyProtection="1"/>
    <xf numFmtId="0" fontId="3" fillId="0" borderId="1" xfId="3" applyNumberFormat="1" applyBorder="1" applyAlignment="1" applyProtection="1">
      <alignment horizontal="center" wrapText="1"/>
    </xf>
    <xf numFmtId="165" fontId="3" fillId="0" borderId="1" xfId="3" applyNumberFormat="1" applyBorder="1" applyAlignment="1" applyProtection="1">
      <alignment horizontal="center" wrapText="1"/>
    </xf>
    <xf numFmtId="165" fontId="4" fillId="0" borderId="1" xfId="14" applyNumberFormat="1" applyBorder="1" applyAlignment="1" applyProtection="1"/>
    <xf numFmtId="165" fontId="4" fillId="0" borderId="1" xfId="5" applyNumberFormat="1" applyBorder="1" applyProtection="1"/>
    <xf numFmtId="0" fontId="17" fillId="0" borderId="1" xfId="7" applyNumberFormat="1" applyFont="1" applyBorder="1" applyProtection="1"/>
    <xf numFmtId="0" fontId="17" fillId="0" borderId="1" xfId="3" applyNumberFormat="1" applyFont="1" applyBorder="1" applyAlignment="1" applyProtection="1">
      <alignment horizontal="center" wrapText="1"/>
    </xf>
    <xf numFmtId="0" fontId="18" fillId="0" borderId="1" xfId="12" applyNumberFormat="1" applyFont="1" applyBorder="1" applyProtection="1">
      <alignment horizontal="center" vertical="top"/>
    </xf>
    <xf numFmtId="0" fontId="18" fillId="0" borderId="1" xfId="18" applyNumberFormat="1" applyFont="1" applyBorder="1" applyProtection="1"/>
    <xf numFmtId="0" fontId="18" fillId="0" borderId="1" xfId="30" applyNumberFormat="1" applyFont="1" applyBorder="1" applyAlignment="1" applyProtection="1">
      <alignment horizontal="center"/>
    </xf>
    <xf numFmtId="165" fontId="18" fillId="0" borderId="1" xfId="9" applyNumberFormat="1" applyFont="1" applyBorder="1" applyAlignment="1" applyProtection="1">
      <alignment horizontal="right"/>
    </xf>
    <xf numFmtId="165" fontId="18" fillId="0" borderId="1" xfId="18" applyNumberFormat="1" applyFont="1" applyBorder="1" applyProtection="1"/>
    <xf numFmtId="0" fontId="18" fillId="0" borderId="1" xfId="5" applyNumberFormat="1" applyFont="1" applyAlignment="1" applyProtection="1">
      <alignment horizontal="right"/>
    </xf>
    <xf numFmtId="0" fontId="4" fillId="0" borderId="1" xfId="15" applyNumberFormat="1" applyBorder="1" applyProtection="1"/>
    <xf numFmtId="0" fontId="6" fillId="0" borderId="1" xfId="52" applyNumberFormat="1" applyBorder="1" applyProtection="1"/>
    <xf numFmtId="0" fontId="4" fillId="0" borderId="1" xfId="10" applyNumberFormat="1" applyBorder="1" applyProtection="1"/>
    <xf numFmtId="0" fontId="6" fillId="0" borderId="1" xfId="58" applyNumberFormat="1" applyBorder="1" applyProtection="1">
      <alignment horizontal="left"/>
    </xf>
    <xf numFmtId="49" fontId="6" fillId="0" borderId="1" xfId="59" applyNumberFormat="1" applyBorder="1" applyProtection="1"/>
    <xf numFmtId="0" fontId="6" fillId="0" borderId="1" xfId="60" applyNumberFormat="1" applyBorder="1" applyProtection="1"/>
    <xf numFmtId="0" fontId="4" fillId="0" borderId="1" xfId="77" applyNumberFormat="1" applyBorder="1" applyProtection="1"/>
    <xf numFmtId="0" fontId="0" fillId="0" borderId="1" xfId="0" applyBorder="1" applyProtection="1">
      <protection locked="0"/>
    </xf>
    <xf numFmtId="0" fontId="21" fillId="0" borderId="1" xfId="0" applyFont="1" applyBorder="1" applyProtection="1">
      <protection locked="0"/>
    </xf>
    <xf numFmtId="0" fontId="18" fillId="0" borderId="1" xfId="71" applyNumberFormat="1" applyFont="1" applyBorder="1" applyProtection="1">
      <alignment horizontal="left" wrapText="1"/>
    </xf>
    <xf numFmtId="49" fontId="18" fillId="0" borderId="1" xfId="57" applyNumberFormat="1" applyFont="1" applyBorder="1" applyAlignment="1" applyProtection="1">
      <alignment horizontal="center" wrapText="1"/>
    </xf>
    <xf numFmtId="49" fontId="18" fillId="0" borderId="1" xfId="17" applyNumberFormat="1" applyFont="1" applyBorder="1" applyAlignment="1" applyProtection="1">
      <alignment horizontal="center"/>
    </xf>
    <xf numFmtId="49" fontId="6" fillId="0" borderId="1" xfId="39" applyNumberFormat="1" applyBorder="1" applyAlignment="1" applyProtection="1"/>
    <xf numFmtId="0" fontId="6" fillId="0" borderId="1" xfId="18" applyNumberFormat="1" applyBorder="1" applyProtection="1"/>
    <xf numFmtId="0" fontId="4" fillId="0" borderId="1" xfId="5" applyNumberFormat="1" applyBorder="1" applyProtection="1"/>
    <xf numFmtId="0" fontId="4" fillId="0" borderId="1" xfId="93" applyNumberFormat="1" applyBorder="1" applyProtection="1"/>
    <xf numFmtId="0" fontId="6" fillId="2" borderId="1" xfId="53" applyNumberFormat="1" applyBorder="1" applyProtection="1"/>
    <xf numFmtId="0" fontId="9" fillId="0" borderId="1" xfId="34" applyNumberFormat="1" applyBorder="1" applyProtection="1"/>
    <xf numFmtId="0" fontId="18" fillId="0" borderId="1" xfId="92" applyNumberFormat="1" applyFont="1" applyBorder="1" applyAlignment="1" applyProtection="1">
      <alignment horizontal="center" wrapText="1"/>
    </xf>
    <xf numFmtId="0" fontId="18" fillId="0" borderId="1" xfId="5" applyNumberFormat="1" applyFont="1" applyBorder="1" applyProtection="1"/>
    <xf numFmtId="49" fontId="20" fillId="0" borderId="24" xfId="35" applyNumberFormat="1" applyFont="1" applyBorder="1" applyProtection="1">
      <alignment horizontal="center" vertical="center" wrapText="1"/>
    </xf>
    <xf numFmtId="49" fontId="20" fillId="0" borderId="24" xfId="36" applyNumberFormat="1" applyFont="1" applyBorder="1" applyProtection="1">
      <alignment horizontal="center" vertical="center" wrapText="1"/>
    </xf>
    <xf numFmtId="0" fontId="20" fillId="0" borderId="50" xfId="37" applyNumberFormat="1" applyFont="1" applyBorder="1" applyProtection="1">
      <alignment horizontal="left" wrapText="1"/>
    </xf>
    <xf numFmtId="49" fontId="20" fillId="0" borderId="50" xfId="38" applyNumberFormat="1" applyFont="1" applyBorder="1" applyProtection="1">
      <alignment horizontal="center" wrapText="1"/>
    </xf>
    <xf numFmtId="49" fontId="20" fillId="0" borderId="50" xfId="39" applyNumberFormat="1" applyFont="1" applyBorder="1" applyProtection="1">
      <alignment horizontal="center"/>
    </xf>
    <xf numFmtId="4" fontId="20" fillId="0" borderId="50" xfId="40" applyNumberFormat="1" applyFont="1" applyBorder="1" applyProtection="1">
      <alignment horizontal="right"/>
    </xf>
    <xf numFmtId="0" fontId="20" fillId="0" borderId="50" xfId="43" applyNumberFormat="1" applyFont="1" applyBorder="1" applyProtection="1">
      <alignment horizontal="left" wrapText="1" indent="1"/>
    </xf>
    <xf numFmtId="49" fontId="20" fillId="0" borderId="50" xfId="44" applyNumberFormat="1" applyFont="1" applyBorder="1" applyProtection="1">
      <alignment horizontal="center" wrapText="1"/>
    </xf>
    <xf numFmtId="49" fontId="20" fillId="0" borderId="50" xfId="45" applyNumberFormat="1" applyFont="1" applyBorder="1" applyProtection="1">
      <alignment horizontal="center"/>
    </xf>
    <xf numFmtId="0" fontId="20" fillId="0" borderId="50" xfId="48" applyNumberFormat="1" applyFont="1" applyBorder="1" applyProtection="1">
      <alignment horizontal="left" wrapText="1" indent="2"/>
    </xf>
    <xf numFmtId="49" fontId="20" fillId="0" borderId="50" xfId="49" applyNumberFormat="1" applyFont="1" applyBorder="1" applyProtection="1">
      <alignment horizontal="center"/>
    </xf>
    <xf numFmtId="49" fontId="20" fillId="0" borderId="50" xfId="50" applyNumberFormat="1" applyFont="1" applyBorder="1" applyProtection="1">
      <alignment horizontal="center"/>
    </xf>
    <xf numFmtId="49" fontId="20" fillId="0" borderId="50" xfId="35" applyNumberFormat="1" applyFont="1" applyBorder="1" applyProtection="1">
      <alignment horizontal="center" vertical="center" wrapText="1"/>
    </xf>
    <xf numFmtId="49" fontId="20" fillId="0" borderId="50" xfId="36" applyNumberFormat="1" applyFont="1" applyBorder="1" applyProtection="1">
      <alignment horizontal="center" vertical="center" wrapText="1"/>
    </xf>
    <xf numFmtId="0" fontId="20" fillId="0" borderId="50" xfId="62" applyNumberFormat="1" applyFont="1" applyBorder="1" applyProtection="1">
      <alignment horizontal="left" wrapText="1"/>
    </xf>
    <xf numFmtId="49" fontId="20" fillId="0" borderId="50" xfId="63" applyNumberFormat="1" applyFont="1" applyBorder="1" applyProtection="1">
      <alignment horizontal="center" wrapText="1"/>
    </xf>
    <xf numFmtId="4" fontId="20" fillId="0" borderId="50" xfId="64" applyNumberFormat="1" applyFont="1" applyBorder="1" applyProtection="1">
      <alignment horizontal="right"/>
    </xf>
    <xf numFmtId="49" fontId="20" fillId="0" borderId="50" xfId="67" applyNumberFormat="1" applyFont="1" applyBorder="1" applyProtection="1">
      <alignment horizontal="center" wrapText="1"/>
    </xf>
    <xf numFmtId="0" fontId="20" fillId="0" borderId="50" xfId="69" applyNumberFormat="1" applyFont="1" applyBorder="1" applyProtection="1"/>
    <xf numFmtId="0" fontId="20" fillId="0" borderId="50" xfId="70" applyNumberFormat="1" applyFont="1" applyBorder="1" applyProtection="1"/>
    <xf numFmtId="0" fontId="22" fillId="0" borderId="50" xfId="71" applyNumberFormat="1" applyFont="1" applyBorder="1" applyProtection="1">
      <alignment horizontal="left" wrapText="1"/>
    </xf>
    <xf numFmtId="0" fontId="20" fillId="0" borderId="50" xfId="72" applyNumberFormat="1" applyFont="1" applyBorder="1" applyProtection="1">
      <alignment horizontal="center" wrapText="1"/>
    </xf>
    <xf numFmtId="49" fontId="20" fillId="0" borderId="50" xfId="73" applyNumberFormat="1" applyFont="1" applyBorder="1" applyProtection="1">
      <alignment horizontal="center" wrapText="1"/>
    </xf>
    <xf numFmtId="4" fontId="20" fillId="0" borderId="50" xfId="74" applyNumberFormat="1" applyFont="1" applyBorder="1" applyProtection="1">
      <alignment horizontal="right"/>
    </xf>
    <xf numFmtId="49" fontId="20" fillId="0" borderId="51" xfId="36" applyNumberFormat="1" applyFont="1" applyBorder="1" applyProtection="1">
      <alignment horizontal="center" vertical="center" wrapText="1"/>
    </xf>
    <xf numFmtId="0" fontId="18" fillId="0" borderId="1" xfId="61" applyNumberFormat="1" applyFont="1" applyBorder="1" applyProtection="1"/>
    <xf numFmtId="0" fontId="20" fillId="0" borderId="50" xfId="62" applyNumberFormat="1" applyFont="1" applyBorder="1" applyAlignment="1" applyProtection="1">
      <alignment horizontal="left" vertical="center" wrapText="1"/>
    </xf>
    <xf numFmtId="49" fontId="20" fillId="0" borderId="50" xfId="38" applyNumberFormat="1" applyFont="1" applyBorder="1" applyAlignment="1" applyProtection="1">
      <alignment horizontal="center" vertical="center" wrapText="1"/>
    </xf>
    <xf numFmtId="49" fontId="20" fillId="0" borderId="50" xfId="39" applyNumberFormat="1" applyFont="1" applyBorder="1" applyAlignment="1" applyProtection="1">
      <alignment horizontal="center" vertical="center"/>
    </xf>
    <xf numFmtId="4" fontId="20" fillId="0" borderId="50" xfId="40" applyNumberFormat="1" applyFont="1" applyBorder="1" applyAlignment="1" applyProtection="1">
      <alignment horizontal="right" vertical="center"/>
    </xf>
    <xf numFmtId="0" fontId="20" fillId="0" borderId="50" xfId="82" applyNumberFormat="1" applyFont="1" applyBorder="1" applyAlignment="1" applyProtection="1">
      <alignment horizontal="left" vertical="center" wrapText="1"/>
    </xf>
    <xf numFmtId="49" fontId="20" fillId="0" borderId="50" xfId="44" applyNumberFormat="1" applyFont="1" applyBorder="1" applyAlignment="1" applyProtection="1">
      <alignment horizontal="center" vertical="center" wrapText="1"/>
    </xf>
    <xf numFmtId="49" fontId="20" fillId="0" borderId="50" xfId="45" applyNumberFormat="1" applyFont="1" applyBorder="1" applyAlignment="1" applyProtection="1">
      <alignment horizontal="center" vertical="center"/>
    </xf>
    <xf numFmtId="0" fontId="20" fillId="0" borderId="50" xfId="86" applyNumberFormat="1" applyFont="1" applyBorder="1" applyAlignment="1" applyProtection="1">
      <alignment horizontal="left" vertical="center" wrapText="1"/>
    </xf>
    <xf numFmtId="49" fontId="20" fillId="0" borderId="50" xfId="87" applyNumberFormat="1" applyFont="1" applyBorder="1" applyAlignment="1" applyProtection="1">
      <alignment horizontal="center" vertical="center" wrapText="1"/>
    </xf>
    <xf numFmtId="49" fontId="20" fillId="0" borderId="50" xfId="88" applyNumberFormat="1" applyFont="1" applyBorder="1" applyAlignment="1" applyProtection="1">
      <alignment horizontal="center" vertical="center"/>
    </xf>
    <xf numFmtId="4" fontId="20" fillId="0" borderId="50" xfId="64" applyNumberFormat="1" applyFont="1" applyBorder="1" applyAlignment="1" applyProtection="1">
      <alignment horizontal="right" vertical="center"/>
    </xf>
    <xf numFmtId="0" fontId="20" fillId="0" borderId="50" xfId="90" applyNumberFormat="1" applyFont="1" applyBorder="1" applyAlignment="1" applyProtection="1">
      <alignment horizontal="left" vertical="center" wrapText="1"/>
    </xf>
    <xf numFmtId="0" fontId="20" fillId="0" borderId="50" xfId="48" applyNumberFormat="1" applyFont="1" applyBorder="1" applyAlignment="1" applyProtection="1">
      <alignment horizontal="left" vertical="center" wrapText="1"/>
    </xf>
    <xf numFmtId="49" fontId="20" fillId="0" borderId="50" xfId="92" applyNumberFormat="1" applyFont="1" applyBorder="1" applyAlignment="1" applyProtection="1">
      <alignment horizontal="center" vertical="center"/>
    </xf>
    <xf numFmtId="166" fontId="20" fillId="0" borderId="50" xfId="64" applyNumberFormat="1" applyFont="1" applyBorder="1" applyProtection="1">
      <alignment horizontal="right"/>
    </xf>
    <xf numFmtId="166" fontId="20" fillId="0" borderId="50" xfId="65" applyNumberFormat="1" applyFont="1" applyBorder="1" applyProtection="1">
      <alignment horizontal="right"/>
    </xf>
    <xf numFmtId="166" fontId="20" fillId="0" borderId="50" xfId="50" applyNumberFormat="1" applyFont="1" applyBorder="1" applyProtection="1">
      <alignment horizontal="center"/>
    </xf>
    <xf numFmtId="166" fontId="20" fillId="0" borderId="50" xfId="40" applyNumberFormat="1" applyFont="1" applyBorder="1" applyProtection="1">
      <alignment horizontal="right"/>
    </xf>
    <xf numFmtId="166" fontId="20" fillId="0" borderId="50" xfId="70" applyNumberFormat="1" applyFont="1" applyBorder="1" applyProtection="1"/>
    <xf numFmtId="166" fontId="20" fillId="0" borderId="50" xfId="74" applyNumberFormat="1" applyFont="1" applyBorder="1" applyProtection="1">
      <alignment horizontal="right"/>
    </xf>
    <xf numFmtId="166" fontId="20" fillId="0" borderId="50" xfId="40" applyNumberFormat="1" applyFont="1" applyBorder="1" applyAlignment="1" applyProtection="1">
      <alignment horizontal="right" vertical="center"/>
    </xf>
    <xf numFmtId="166" fontId="20" fillId="0" borderId="50" xfId="41" applyNumberFormat="1" applyFont="1" applyBorder="1" applyAlignment="1" applyProtection="1">
      <alignment horizontal="right" vertical="center"/>
    </xf>
    <xf numFmtId="166" fontId="20" fillId="0" borderId="50" xfId="45" applyNumberFormat="1" applyFont="1" applyBorder="1" applyAlignment="1" applyProtection="1">
      <alignment horizontal="center" vertical="center"/>
    </xf>
    <xf numFmtId="166" fontId="20" fillId="0" borderId="50" xfId="64" applyNumberFormat="1" applyFont="1" applyBorder="1" applyAlignment="1" applyProtection="1">
      <alignment horizontal="right" vertical="center"/>
    </xf>
    <xf numFmtId="166" fontId="20" fillId="0" borderId="50" xfId="41" applyNumberFormat="1" applyFont="1" applyBorder="1" applyProtection="1">
      <alignment horizontal="right"/>
    </xf>
    <xf numFmtId="166" fontId="20" fillId="0" borderId="50" xfId="45" applyNumberFormat="1" applyFont="1" applyBorder="1" applyProtection="1">
      <alignment horizontal="center"/>
    </xf>
    <xf numFmtId="165" fontId="18" fillId="0" borderId="1" xfId="3" applyNumberFormat="1" applyFont="1" applyBorder="1" applyAlignment="1" applyProtection="1">
      <alignment horizontal="left" wrapText="1"/>
    </xf>
    <xf numFmtId="165" fontId="18" fillId="0" borderId="1" xfId="12" applyNumberFormat="1" applyFont="1" applyBorder="1" applyAlignment="1" applyProtection="1">
      <alignment horizontal="left" vertical="top"/>
    </xf>
    <xf numFmtId="165" fontId="18" fillId="0" borderId="1" xfId="30" applyNumberFormat="1" applyFont="1" applyBorder="1" applyAlignment="1" applyProtection="1">
      <alignment horizontal="left"/>
    </xf>
    <xf numFmtId="49" fontId="20" fillId="0" borderId="16" xfId="35" applyNumberFormat="1" applyFont="1" applyProtection="1">
      <alignment horizontal="center" vertical="center" wrapText="1"/>
    </xf>
    <xf numFmtId="49" fontId="20" fillId="0" borderId="16" xfId="35" applyFont="1">
      <alignment horizontal="center" vertical="center" wrapText="1"/>
    </xf>
    <xf numFmtId="0" fontId="19" fillId="0" borderId="1" xfId="11" applyNumberFormat="1" applyFont="1" applyAlignment="1" applyProtection="1">
      <alignment horizontal="center"/>
    </xf>
    <xf numFmtId="165" fontId="18" fillId="0" borderId="1" xfId="39" applyNumberFormat="1" applyFont="1" applyBorder="1" applyAlignment="1" applyProtection="1">
      <alignment horizontal="left" wrapText="1"/>
    </xf>
    <xf numFmtId="165" fontId="18" fillId="0" borderId="1" xfId="13" applyNumberFormat="1" applyFont="1" applyBorder="1" applyAlignment="1" applyProtection="1">
      <alignment horizontal="left" wrapText="1"/>
    </xf>
    <xf numFmtId="165" fontId="18" fillId="0" borderId="1" xfId="20" applyNumberFormat="1" applyFont="1" applyBorder="1" applyAlignment="1" applyProtection="1">
      <alignment horizontal="left" wrapText="1"/>
    </xf>
    <xf numFmtId="49" fontId="20" fillId="0" borderId="46" xfId="35" applyNumberFormat="1" applyFont="1" applyBorder="1" applyAlignment="1" applyProtection="1">
      <alignment horizontal="center" vertical="center" wrapText="1"/>
    </xf>
    <xf numFmtId="49" fontId="20" fillId="0" borderId="47" xfId="35" applyNumberFormat="1" applyFont="1" applyBorder="1" applyAlignment="1" applyProtection="1">
      <alignment horizontal="center" vertical="center" wrapText="1"/>
    </xf>
    <xf numFmtId="49" fontId="20" fillId="0" borderId="48" xfId="35" applyFont="1" applyBorder="1" applyAlignment="1">
      <alignment horizontal="center" vertical="center" wrapText="1"/>
    </xf>
    <xf numFmtId="49" fontId="20" fillId="0" borderId="49" xfId="35" applyFont="1" applyBorder="1" applyAlignment="1">
      <alignment horizontal="center" vertical="center" wrapText="1"/>
    </xf>
    <xf numFmtId="49" fontId="20" fillId="0" borderId="24" xfId="35" applyNumberFormat="1" applyFont="1" applyBorder="1" applyAlignment="1" applyProtection="1">
      <alignment horizontal="center" vertical="center" wrapText="1"/>
    </xf>
    <xf numFmtId="49" fontId="20" fillId="0" borderId="30" xfId="35" applyNumberFormat="1" applyFont="1" applyBorder="1" applyAlignment="1" applyProtection="1">
      <alignment horizontal="center" vertical="center" wrapText="1"/>
    </xf>
    <xf numFmtId="49" fontId="20" fillId="0" borderId="24" xfId="35" applyFont="1" applyBorder="1" applyAlignment="1">
      <alignment horizontal="center" vertical="center" wrapText="1"/>
    </xf>
    <xf numFmtId="49" fontId="20" fillId="0" borderId="30" xfId="35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left"/>
      <protection locked="0"/>
    </xf>
    <xf numFmtId="49" fontId="18" fillId="0" borderId="1" xfId="17" applyNumberFormat="1" applyFont="1" applyBorder="1" applyAlignment="1" applyProtection="1">
      <alignment horizontal="left"/>
    </xf>
    <xf numFmtId="49" fontId="18" fillId="0" borderId="1" xfId="17" applyNumberFormat="1" applyFont="1" applyBorder="1" applyAlignment="1" applyProtection="1">
      <alignment horizontal="left" wrapText="1"/>
    </xf>
    <xf numFmtId="0" fontId="19" fillId="0" borderId="1" xfId="71" applyNumberFormat="1" applyFont="1" applyBorder="1" applyAlignment="1" applyProtection="1">
      <alignment horizontal="center" wrapText="1"/>
    </xf>
    <xf numFmtId="49" fontId="20" fillId="0" borderId="50" xfId="35" applyNumberFormat="1" applyFont="1" applyBorder="1" applyProtection="1">
      <alignment horizontal="center" vertical="center" wrapText="1"/>
    </xf>
    <xf numFmtId="49" fontId="20" fillId="0" borderId="50" xfId="35" applyFont="1" applyBorder="1">
      <alignment horizontal="center" vertical="center" wrapText="1"/>
    </xf>
    <xf numFmtId="49" fontId="20" fillId="0" borderId="50" xfId="35" applyNumberFormat="1" applyFont="1" applyBorder="1" applyAlignment="1" applyProtection="1">
      <alignment horizontal="center" vertical="center" wrapText="1"/>
    </xf>
    <xf numFmtId="49" fontId="20" fillId="0" borderId="50" xfId="35" applyFont="1" applyBorder="1" applyAlignment="1">
      <alignment horizontal="center" vertical="center" wrapText="1"/>
    </xf>
    <xf numFmtId="49" fontId="20" fillId="0" borderId="52" xfId="35" applyNumberFormat="1" applyFont="1" applyBorder="1" applyProtection="1">
      <alignment horizontal="center" vertical="center" wrapText="1"/>
    </xf>
    <xf numFmtId="49" fontId="20" fillId="0" borderId="16" xfId="35" applyFont="1" applyBorder="1">
      <alignment horizontal="center" vertical="center" wrapText="1"/>
    </xf>
    <xf numFmtId="49" fontId="20" fillId="0" borderId="53" xfId="35" applyNumberFormat="1" applyFont="1" applyBorder="1" applyAlignment="1" applyProtection="1">
      <alignment horizontal="center" vertical="center" wrapText="1"/>
    </xf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9"/>
  <sheetViews>
    <sheetView view="pageLayout" topLeftCell="A118" zoomScaleNormal="100" zoomScaleSheetLayoutView="100" workbookViewId="0">
      <selection activeCell="G13" sqref="G13"/>
    </sheetView>
  </sheetViews>
  <sheetFormatPr defaultRowHeight="15" x14ac:dyDescent="0.25"/>
  <cols>
    <col min="1" max="1" width="50.85546875" style="1" customWidth="1"/>
    <col min="2" max="2" width="7.42578125" style="1" customWidth="1"/>
    <col min="3" max="3" width="21.85546875" style="1" customWidth="1"/>
    <col min="4" max="4" width="18.5703125" style="1" hidden="1" customWidth="1"/>
    <col min="5" max="5" width="17.5703125" style="1" customWidth="1"/>
    <col min="6" max="6" width="17.5703125" style="1" hidden="1" customWidth="1"/>
    <col min="7" max="7" width="16.42578125" style="1" customWidth="1"/>
    <col min="8" max="8" width="17.140625" style="1" customWidth="1"/>
    <col min="9" max="9" width="9.7109375" style="1" customWidth="1"/>
    <col min="10" max="16384" width="9.140625" style="1"/>
  </cols>
  <sheetData>
    <row r="1" spans="1:10" ht="11.25" customHeight="1" x14ac:dyDescent="0.25">
      <c r="A1" s="16"/>
      <c r="B1" s="17"/>
      <c r="C1" s="17"/>
      <c r="D1" s="18"/>
      <c r="E1" s="18"/>
      <c r="F1" s="19"/>
      <c r="G1" s="20"/>
      <c r="H1" s="20"/>
      <c r="I1" s="3"/>
      <c r="J1" s="8"/>
    </row>
    <row r="2" spans="1:10" ht="18" customHeight="1" x14ac:dyDescent="0.25">
      <c r="A2" s="21"/>
      <c r="B2" s="22"/>
      <c r="C2" s="22"/>
      <c r="D2" s="101" t="s">
        <v>666</v>
      </c>
      <c r="E2" s="101"/>
      <c r="F2" s="101"/>
      <c r="G2" s="101"/>
      <c r="H2" s="101"/>
      <c r="I2" s="3"/>
      <c r="J2" s="8"/>
    </row>
    <row r="3" spans="1:10" ht="16.5" customHeight="1" x14ac:dyDescent="0.25">
      <c r="A3" s="10"/>
      <c r="B3" s="23"/>
      <c r="C3" s="23"/>
      <c r="D3" s="102" t="s">
        <v>667</v>
      </c>
      <c r="E3" s="102"/>
      <c r="F3" s="102"/>
      <c r="G3" s="102"/>
      <c r="H3" s="102"/>
      <c r="I3" s="3"/>
      <c r="J3" s="8"/>
    </row>
    <row r="4" spans="1:10" ht="16.5" customHeight="1" x14ac:dyDescent="0.25">
      <c r="A4" s="24"/>
      <c r="B4" s="24"/>
      <c r="C4" s="25"/>
      <c r="D4" s="103" t="s">
        <v>668</v>
      </c>
      <c r="E4" s="103"/>
      <c r="F4" s="103"/>
      <c r="G4" s="103"/>
      <c r="H4" s="103"/>
      <c r="I4" s="3"/>
      <c r="J4" s="8"/>
    </row>
    <row r="5" spans="1:10" ht="33" customHeight="1" x14ac:dyDescent="0.25">
      <c r="A5" s="10"/>
      <c r="B5" s="10"/>
      <c r="C5" s="10"/>
      <c r="D5" s="107" t="s">
        <v>669</v>
      </c>
      <c r="E5" s="107"/>
      <c r="F5" s="107"/>
      <c r="G5" s="107"/>
      <c r="H5" s="107"/>
      <c r="I5" s="3"/>
      <c r="J5" s="8"/>
    </row>
    <row r="6" spans="1:10" ht="16.5" customHeight="1" x14ac:dyDescent="0.25">
      <c r="A6" s="10"/>
      <c r="B6" s="11"/>
      <c r="C6" s="11"/>
      <c r="D6" s="108" t="s">
        <v>671</v>
      </c>
      <c r="E6" s="108"/>
      <c r="F6" s="108"/>
      <c r="G6" s="108"/>
      <c r="H6" s="108"/>
      <c r="I6" s="3"/>
      <c r="J6" s="8"/>
    </row>
    <row r="7" spans="1:10" ht="15.2" customHeight="1" x14ac:dyDescent="0.25">
      <c r="A7" s="10"/>
      <c r="B7" s="12"/>
      <c r="C7" s="12"/>
      <c r="D7" s="109" t="s">
        <v>681</v>
      </c>
      <c r="E7" s="109"/>
      <c r="F7" s="109"/>
      <c r="G7" s="109"/>
      <c r="H7" s="109"/>
      <c r="I7" s="3"/>
      <c r="J7" s="8"/>
    </row>
    <row r="8" spans="1:10" ht="14.1" customHeight="1" x14ac:dyDescent="0.25">
      <c r="A8" s="10"/>
      <c r="B8" s="13"/>
      <c r="C8" s="14"/>
      <c r="D8" s="15"/>
      <c r="E8" s="26"/>
      <c r="F8" s="27"/>
      <c r="G8" s="20"/>
      <c r="H8" s="20"/>
      <c r="I8" s="3"/>
      <c r="J8" s="8"/>
    </row>
    <row r="9" spans="1:10" ht="23.25" customHeight="1" x14ac:dyDescent="0.3">
      <c r="A9" s="106" t="s">
        <v>672</v>
      </c>
      <c r="B9" s="106"/>
      <c r="C9" s="106"/>
      <c r="D9" s="106"/>
      <c r="E9" s="106"/>
      <c r="F9" s="106"/>
      <c r="G9" s="106"/>
      <c r="H9" s="106"/>
      <c r="I9" s="3"/>
      <c r="J9" s="8"/>
    </row>
    <row r="10" spans="1:10" ht="24.75" customHeight="1" x14ac:dyDescent="0.25">
      <c r="A10" s="2"/>
      <c r="B10" s="2"/>
      <c r="C10" s="5"/>
      <c r="D10" s="7"/>
      <c r="E10" s="7"/>
      <c r="F10" s="7"/>
      <c r="G10" s="7"/>
      <c r="H10" s="28" t="s">
        <v>670</v>
      </c>
      <c r="I10" s="3"/>
    </row>
    <row r="11" spans="1:10" ht="11.45" customHeight="1" x14ac:dyDescent="0.25">
      <c r="A11" s="104" t="s">
        <v>0</v>
      </c>
      <c r="B11" s="104" t="s">
        <v>1</v>
      </c>
      <c r="C11" s="104" t="s">
        <v>2</v>
      </c>
      <c r="D11" s="110"/>
      <c r="E11" s="112" t="s">
        <v>663</v>
      </c>
      <c r="F11" s="114"/>
      <c r="G11" s="116" t="s">
        <v>664</v>
      </c>
      <c r="H11" s="116" t="s">
        <v>665</v>
      </c>
      <c r="I11" s="4"/>
    </row>
    <row r="12" spans="1:10" ht="53.25" customHeight="1" x14ac:dyDescent="0.25">
      <c r="A12" s="105"/>
      <c r="B12" s="105"/>
      <c r="C12" s="105"/>
      <c r="D12" s="111"/>
      <c r="E12" s="113"/>
      <c r="F12" s="115"/>
      <c r="G12" s="117"/>
      <c r="H12" s="117"/>
      <c r="I12" s="4"/>
    </row>
    <row r="13" spans="1:10" ht="17.25" customHeight="1" x14ac:dyDescent="0.25">
      <c r="A13" s="49" t="s">
        <v>4</v>
      </c>
      <c r="B13" s="49" t="s">
        <v>5</v>
      </c>
      <c r="C13" s="49" t="s">
        <v>6</v>
      </c>
      <c r="D13" s="50" t="s">
        <v>7</v>
      </c>
      <c r="E13" s="50" t="s">
        <v>7</v>
      </c>
      <c r="F13" s="50" t="s">
        <v>10</v>
      </c>
      <c r="G13" s="50" t="s">
        <v>8</v>
      </c>
      <c r="H13" s="50" t="s">
        <v>9</v>
      </c>
      <c r="I13" s="4"/>
    </row>
    <row r="14" spans="1:10" ht="21.75" customHeight="1" x14ac:dyDescent="0.25">
      <c r="A14" s="51" t="s">
        <v>11</v>
      </c>
      <c r="B14" s="52" t="s">
        <v>12</v>
      </c>
      <c r="C14" s="53" t="s">
        <v>13</v>
      </c>
      <c r="D14" s="54">
        <v>567087080.16999996</v>
      </c>
      <c r="E14" s="92">
        <f>D14/1000</f>
        <v>567087.08016999997</v>
      </c>
      <c r="F14" s="92">
        <v>575815455.38</v>
      </c>
      <c r="G14" s="92">
        <f>F14/1000</f>
        <v>575815.45537999994</v>
      </c>
      <c r="H14" s="99">
        <f>G14/E14*100</f>
        <v>101.53915959562742</v>
      </c>
      <c r="I14" s="29"/>
    </row>
    <row r="15" spans="1:10" ht="15" customHeight="1" x14ac:dyDescent="0.25">
      <c r="A15" s="55" t="s">
        <v>15</v>
      </c>
      <c r="B15" s="56"/>
      <c r="C15" s="57"/>
      <c r="D15" s="57"/>
      <c r="E15" s="92"/>
      <c r="F15" s="100"/>
      <c r="G15" s="92"/>
      <c r="H15" s="99"/>
      <c r="I15" s="29"/>
    </row>
    <row r="16" spans="1:10" x14ac:dyDescent="0.25">
      <c r="A16" s="58" t="s">
        <v>16</v>
      </c>
      <c r="B16" s="59" t="s">
        <v>12</v>
      </c>
      <c r="C16" s="60" t="s">
        <v>17</v>
      </c>
      <c r="D16" s="54">
        <v>172827000</v>
      </c>
      <c r="E16" s="92">
        <f t="shared" ref="E16:E77" si="0">D16/1000</f>
        <v>172827</v>
      </c>
      <c r="F16" s="92">
        <v>183463347.56</v>
      </c>
      <c r="G16" s="92">
        <f t="shared" ref="G16:G77" si="1">F16/1000</f>
        <v>183463.34755999999</v>
      </c>
      <c r="H16" s="99">
        <f t="shared" ref="H16:H77" si="2">G16/E16*100</f>
        <v>106.15433211245929</v>
      </c>
      <c r="I16" s="29"/>
    </row>
    <row r="17" spans="1:9" x14ac:dyDescent="0.25">
      <c r="A17" s="58" t="s">
        <v>18</v>
      </c>
      <c r="B17" s="59" t="s">
        <v>12</v>
      </c>
      <c r="C17" s="60" t="s">
        <v>19</v>
      </c>
      <c r="D17" s="54">
        <v>151821900</v>
      </c>
      <c r="E17" s="92">
        <f t="shared" si="0"/>
        <v>151821.9</v>
      </c>
      <c r="F17" s="92">
        <v>161586461.40000001</v>
      </c>
      <c r="G17" s="92">
        <f t="shared" si="1"/>
        <v>161586.4614</v>
      </c>
      <c r="H17" s="99">
        <f t="shared" si="2"/>
        <v>106.43158951376581</v>
      </c>
      <c r="I17" s="29"/>
    </row>
    <row r="18" spans="1:9" x14ac:dyDescent="0.25">
      <c r="A18" s="58" t="s">
        <v>20</v>
      </c>
      <c r="B18" s="59" t="s">
        <v>12</v>
      </c>
      <c r="C18" s="60" t="s">
        <v>21</v>
      </c>
      <c r="D18" s="54">
        <v>151821900</v>
      </c>
      <c r="E18" s="92">
        <f t="shared" si="0"/>
        <v>151821.9</v>
      </c>
      <c r="F18" s="92">
        <v>161586461.40000001</v>
      </c>
      <c r="G18" s="92">
        <f t="shared" si="1"/>
        <v>161586.4614</v>
      </c>
      <c r="H18" s="99">
        <f t="shared" si="2"/>
        <v>106.43158951376581</v>
      </c>
      <c r="I18" s="29"/>
    </row>
    <row r="19" spans="1:9" ht="64.5" x14ac:dyDescent="0.25">
      <c r="A19" s="58" t="s">
        <v>22</v>
      </c>
      <c r="B19" s="59" t="s">
        <v>12</v>
      </c>
      <c r="C19" s="60" t="s">
        <v>23</v>
      </c>
      <c r="D19" s="54">
        <v>134944400</v>
      </c>
      <c r="E19" s="92">
        <f t="shared" si="0"/>
        <v>134944.4</v>
      </c>
      <c r="F19" s="92">
        <v>140037959.81</v>
      </c>
      <c r="G19" s="92">
        <f t="shared" si="1"/>
        <v>140037.95981</v>
      </c>
      <c r="H19" s="99">
        <f t="shared" si="2"/>
        <v>103.77456182694502</v>
      </c>
      <c r="I19" s="29"/>
    </row>
    <row r="20" spans="1:9" ht="102.75" x14ac:dyDescent="0.25">
      <c r="A20" s="58" t="s">
        <v>24</v>
      </c>
      <c r="B20" s="59" t="s">
        <v>12</v>
      </c>
      <c r="C20" s="60" t="s">
        <v>25</v>
      </c>
      <c r="D20" s="54">
        <v>1692500</v>
      </c>
      <c r="E20" s="92">
        <f t="shared" si="0"/>
        <v>1692.5</v>
      </c>
      <c r="F20" s="92">
        <v>1696999.12</v>
      </c>
      <c r="G20" s="92">
        <f t="shared" si="1"/>
        <v>1696.9991200000002</v>
      </c>
      <c r="H20" s="99">
        <f t="shared" si="2"/>
        <v>100.26582688330872</v>
      </c>
      <c r="I20" s="29"/>
    </row>
    <row r="21" spans="1:9" ht="39" x14ac:dyDescent="0.25">
      <c r="A21" s="58" t="s">
        <v>26</v>
      </c>
      <c r="B21" s="59" t="s">
        <v>12</v>
      </c>
      <c r="C21" s="60" t="s">
        <v>27</v>
      </c>
      <c r="D21" s="54">
        <v>1525000</v>
      </c>
      <c r="E21" s="92">
        <f t="shared" si="0"/>
        <v>1525</v>
      </c>
      <c r="F21" s="92">
        <v>1626119.55</v>
      </c>
      <c r="G21" s="92">
        <f t="shared" si="1"/>
        <v>1626.1195500000001</v>
      </c>
      <c r="H21" s="99">
        <f t="shared" si="2"/>
        <v>106.63079016393444</v>
      </c>
      <c r="I21" s="29"/>
    </row>
    <row r="22" spans="1:9" ht="77.25" x14ac:dyDescent="0.25">
      <c r="A22" s="58" t="s">
        <v>28</v>
      </c>
      <c r="B22" s="59" t="s">
        <v>12</v>
      </c>
      <c r="C22" s="60" t="s">
        <v>29</v>
      </c>
      <c r="D22" s="54">
        <v>160000</v>
      </c>
      <c r="E22" s="92">
        <f t="shared" si="0"/>
        <v>160</v>
      </c>
      <c r="F22" s="92">
        <v>168280</v>
      </c>
      <c r="G22" s="92">
        <f t="shared" si="1"/>
        <v>168.28</v>
      </c>
      <c r="H22" s="99">
        <f t="shared" si="2"/>
        <v>105.175</v>
      </c>
      <c r="I22" s="29"/>
    </row>
    <row r="23" spans="1:9" ht="90" x14ac:dyDescent="0.25">
      <c r="A23" s="58" t="s">
        <v>30</v>
      </c>
      <c r="B23" s="59" t="s">
        <v>12</v>
      </c>
      <c r="C23" s="60" t="s">
        <v>31</v>
      </c>
      <c r="D23" s="54">
        <v>13500000</v>
      </c>
      <c r="E23" s="92">
        <f t="shared" si="0"/>
        <v>13500</v>
      </c>
      <c r="F23" s="92">
        <v>18057102.920000002</v>
      </c>
      <c r="G23" s="92">
        <f t="shared" si="1"/>
        <v>18057.102920000001</v>
      </c>
      <c r="H23" s="99">
        <f t="shared" si="2"/>
        <v>133.75631792592594</v>
      </c>
      <c r="I23" s="29"/>
    </row>
    <row r="24" spans="1:9" ht="39" x14ac:dyDescent="0.25">
      <c r="A24" s="58" t="s">
        <v>32</v>
      </c>
      <c r="B24" s="59" t="s">
        <v>12</v>
      </c>
      <c r="C24" s="60" t="s">
        <v>33</v>
      </c>
      <c r="D24" s="54">
        <v>4354000</v>
      </c>
      <c r="E24" s="92">
        <f t="shared" si="0"/>
        <v>4354</v>
      </c>
      <c r="F24" s="92">
        <v>4437881.78</v>
      </c>
      <c r="G24" s="92">
        <f t="shared" si="1"/>
        <v>4437.8817800000006</v>
      </c>
      <c r="H24" s="99">
        <f t="shared" si="2"/>
        <v>101.92654524575104</v>
      </c>
      <c r="I24" s="29"/>
    </row>
    <row r="25" spans="1:9" ht="26.25" x14ac:dyDescent="0.25">
      <c r="A25" s="58" t="s">
        <v>34</v>
      </c>
      <c r="B25" s="59" t="s">
        <v>12</v>
      </c>
      <c r="C25" s="60" t="s">
        <v>35</v>
      </c>
      <c r="D25" s="54">
        <v>4354000</v>
      </c>
      <c r="E25" s="92">
        <f t="shared" si="0"/>
        <v>4354</v>
      </c>
      <c r="F25" s="92">
        <v>4437881.78</v>
      </c>
      <c r="G25" s="92">
        <f t="shared" si="1"/>
        <v>4437.8817800000006</v>
      </c>
      <c r="H25" s="99">
        <f t="shared" si="2"/>
        <v>101.92654524575104</v>
      </c>
      <c r="I25" s="29"/>
    </row>
    <row r="26" spans="1:9" ht="77.25" x14ac:dyDescent="0.25">
      <c r="A26" s="58" t="s">
        <v>36</v>
      </c>
      <c r="B26" s="59" t="s">
        <v>12</v>
      </c>
      <c r="C26" s="60" t="s">
        <v>37</v>
      </c>
      <c r="D26" s="54">
        <v>1799000</v>
      </c>
      <c r="E26" s="92">
        <f t="shared" si="0"/>
        <v>1799</v>
      </c>
      <c r="F26" s="92">
        <v>2048790.67</v>
      </c>
      <c r="G26" s="92">
        <f t="shared" si="1"/>
        <v>2048.7906699999999</v>
      </c>
      <c r="H26" s="99">
        <f t="shared" si="2"/>
        <v>113.88497331851029</v>
      </c>
      <c r="I26" s="29"/>
    </row>
    <row r="27" spans="1:9" ht="115.5" x14ac:dyDescent="0.25">
      <c r="A27" s="58" t="s">
        <v>38</v>
      </c>
      <c r="B27" s="59" t="s">
        <v>12</v>
      </c>
      <c r="C27" s="60" t="s">
        <v>39</v>
      </c>
      <c r="D27" s="54">
        <v>1799000</v>
      </c>
      <c r="E27" s="92">
        <f t="shared" si="0"/>
        <v>1799</v>
      </c>
      <c r="F27" s="92">
        <v>2048790.67</v>
      </c>
      <c r="G27" s="92">
        <f t="shared" si="1"/>
        <v>2048.7906699999999</v>
      </c>
      <c r="H27" s="99">
        <f t="shared" si="2"/>
        <v>113.88497331851029</v>
      </c>
      <c r="I27" s="29"/>
    </row>
    <row r="28" spans="1:9" ht="90" x14ac:dyDescent="0.25">
      <c r="A28" s="58" t="s">
        <v>40</v>
      </c>
      <c r="B28" s="59" t="s">
        <v>12</v>
      </c>
      <c r="C28" s="60" t="s">
        <v>41</v>
      </c>
      <c r="D28" s="54">
        <v>11000</v>
      </c>
      <c r="E28" s="92">
        <f t="shared" si="0"/>
        <v>11</v>
      </c>
      <c r="F28" s="92">
        <v>14408.6</v>
      </c>
      <c r="G28" s="92">
        <f t="shared" si="1"/>
        <v>14.4086</v>
      </c>
      <c r="H28" s="99">
        <f t="shared" si="2"/>
        <v>130.98727272727274</v>
      </c>
      <c r="I28" s="29"/>
    </row>
    <row r="29" spans="1:9" ht="128.25" x14ac:dyDescent="0.25">
      <c r="A29" s="58" t="s">
        <v>42</v>
      </c>
      <c r="B29" s="59" t="s">
        <v>12</v>
      </c>
      <c r="C29" s="60" t="s">
        <v>43</v>
      </c>
      <c r="D29" s="54">
        <v>11000</v>
      </c>
      <c r="E29" s="92">
        <f t="shared" si="0"/>
        <v>11</v>
      </c>
      <c r="F29" s="92">
        <v>14408.6</v>
      </c>
      <c r="G29" s="92">
        <f t="shared" si="1"/>
        <v>14.4086</v>
      </c>
      <c r="H29" s="99">
        <f t="shared" si="2"/>
        <v>130.98727272727274</v>
      </c>
      <c r="I29" s="29"/>
    </row>
    <row r="30" spans="1:9" ht="77.25" x14ac:dyDescent="0.25">
      <c r="A30" s="58" t="s">
        <v>44</v>
      </c>
      <c r="B30" s="59" t="s">
        <v>12</v>
      </c>
      <c r="C30" s="60" t="s">
        <v>45</v>
      </c>
      <c r="D30" s="54">
        <v>2544000</v>
      </c>
      <c r="E30" s="92">
        <f t="shared" si="0"/>
        <v>2544</v>
      </c>
      <c r="F30" s="92">
        <v>2724053.91</v>
      </c>
      <c r="G30" s="92">
        <f t="shared" si="1"/>
        <v>2724.0539100000001</v>
      </c>
      <c r="H30" s="99">
        <f t="shared" si="2"/>
        <v>107.07759080188679</v>
      </c>
      <c r="I30" s="29"/>
    </row>
    <row r="31" spans="1:9" ht="115.5" x14ac:dyDescent="0.25">
      <c r="A31" s="58" t="s">
        <v>46</v>
      </c>
      <c r="B31" s="59" t="s">
        <v>12</v>
      </c>
      <c r="C31" s="60" t="s">
        <v>47</v>
      </c>
      <c r="D31" s="54">
        <v>2544000</v>
      </c>
      <c r="E31" s="92">
        <f t="shared" si="0"/>
        <v>2544</v>
      </c>
      <c r="F31" s="92">
        <v>2724053.91</v>
      </c>
      <c r="G31" s="92">
        <f t="shared" si="1"/>
        <v>2724.0539100000001</v>
      </c>
      <c r="H31" s="99">
        <f t="shared" si="2"/>
        <v>107.07759080188679</v>
      </c>
      <c r="I31" s="29"/>
    </row>
    <row r="32" spans="1:9" ht="77.25" x14ac:dyDescent="0.25">
      <c r="A32" s="58" t="s">
        <v>48</v>
      </c>
      <c r="B32" s="59" t="s">
        <v>12</v>
      </c>
      <c r="C32" s="60" t="s">
        <v>49</v>
      </c>
      <c r="D32" s="54" t="s">
        <v>14</v>
      </c>
      <c r="E32" s="92"/>
      <c r="F32" s="92">
        <v>-349371.4</v>
      </c>
      <c r="G32" s="92">
        <f t="shared" si="1"/>
        <v>-349.37140000000005</v>
      </c>
      <c r="H32" s="99"/>
      <c r="I32" s="29"/>
    </row>
    <row r="33" spans="1:9" ht="115.5" x14ac:dyDescent="0.25">
      <c r="A33" s="58" t="s">
        <v>50</v>
      </c>
      <c r="B33" s="59" t="s">
        <v>12</v>
      </c>
      <c r="C33" s="60" t="s">
        <v>51</v>
      </c>
      <c r="D33" s="54" t="s">
        <v>14</v>
      </c>
      <c r="E33" s="92"/>
      <c r="F33" s="92">
        <v>-349371.4</v>
      </c>
      <c r="G33" s="92">
        <f t="shared" si="1"/>
        <v>-349.37140000000005</v>
      </c>
      <c r="H33" s="99"/>
      <c r="I33" s="29"/>
    </row>
    <row r="34" spans="1:9" x14ac:dyDescent="0.25">
      <c r="A34" s="58" t="s">
        <v>52</v>
      </c>
      <c r="B34" s="59" t="s">
        <v>12</v>
      </c>
      <c r="C34" s="60" t="s">
        <v>53</v>
      </c>
      <c r="D34" s="54">
        <v>5256000</v>
      </c>
      <c r="E34" s="92">
        <f t="shared" si="0"/>
        <v>5256</v>
      </c>
      <c r="F34" s="92">
        <v>5739109.8300000001</v>
      </c>
      <c r="G34" s="92">
        <f t="shared" si="1"/>
        <v>5739.1098300000003</v>
      </c>
      <c r="H34" s="99">
        <f t="shared" si="2"/>
        <v>109.19158732876713</v>
      </c>
      <c r="I34" s="29"/>
    </row>
    <row r="35" spans="1:9" ht="26.25" x14ac:dyDescent="0.25">
      <c r="A35" s="58" t="s">
        <v>54</v>
      </c>
      <c r="B35" s="59" t="s">
        <v>12</v>
      </c>
      <c r="C35" s="60" t="s">
        <v>55</v>
      </c>
      <c r="D35" s="54">
        <v>494000</v>
      </c>
      <c r="E35" s="92">
        <f t="shared" si="0"/>
        <v>494</v>
      </c>
      <c r="F35" s="92">
        <v>501072.39</v>
      </c>
      <c r="G35" s="92">
        <f t="shared" si="1"/>
        <v>501.07239000000004</v>
      </c>
      <c r="H35" s="99">
        <f t="shared" si="2"/>
        <v>101.43165789473684</v>
      </c>
      <c r="I35" s="29"/>
    </row>
    <row r="36" spans="1:9" ht="26.25" x14ac:dyDescent="0.25">
      <c r="A36" s="58" t="s">
        <v>56</v>
      </c>
      <c r="B36" s="59" t="s">
        <v>12</v>
      </c>
      <c r="C36" s="60" t="s">
        <v>57</v>
      </c>
      <c r="D36" s="54">
        <v>360400</v>
      </c>
      <c r="E36" s="92">
        <f t="shared" si="0"/>
        <v>360.4</v>
      </c>
      <c r="F36" s="92">
        <v>365325.08</v>
      </c>
      <c r="G36" s="92">
        <f t="shared" si="1"/>
        <v>365.32508000000001</v>
      </c>
      <c r="H36" s="99">
        <f t="shared" si="2"/>
        <v>101.36655937846837</v>
      </c>
      <c r="I36" s="29"/>
    </row>
    <row r="37" spans="1:9" ht="26.25" x14ac:dyDescent="0.25">
      <c r="A37" s="58" t="s">
        <v>56</v>
      </c>
      <c r="B37" s="59" t="s">
        <v>12</v>
      </c>
      <c r="C37" s="60" t="s">
        <v>58</v>
      </c>
      <c r="D37" s="54">
        <v>360400</v>
      </c>
      <c r="E37" s="92">
        <f t="shared" si="0"/>
        <v>360.4</v>
      </c>
      <c r="F37" s="92">
        <v>365344.5</v>
      </c>
      <c r="G37" s="92">
        <f t="shared" si="1"/>
        <v>365.34449999999998</v>
      </c>
      <c r="H37" s="99">
        <f t="shared" si="2"/>
        <v>101.37194783573807</v>
      </c>
      <c r="I37" s="29"/>
    </row>
    <row r="38" spans="1:9" ht="39" x14ac:dyDescent="0.25">
      <c r="A38" s="58" t="s">
        <v>59</v>
      </c>
      <c r="B38" s="59" t="s">
        <v>12</v>
      </c>
      <c r="C38" s="60" t="s">
        <v>60</v>
      </c>
      <c r="D38" s="54" t="s">
        <v>14</v>
      </c>
      <c r="E38" s="92"/>
      <c r="F38" s="92">
        <v>-19.420000000000002</v>
      </c>
      <c r="G38" s="92">
        <f t="shared" si="1"/>
        <v>-1.9420000000000003E-2</v>
      </c>
      <c r="H38" s="99"/>
      <c r="I38" s="29"/>
    </row>
    <row r="39" spans="1:9" ht="39" x14ac:dyDescent="0.25">
      <c r="A39" s="58" t="s">
        <v>61</v>
      </c>
      <c r="B39" s="59" t="s">
        <v>12</v>
      </c>
      <c r="C39" s="60" t="s">
        <v>62</v>
      </c>
      <c r="D39" s="54">
        <v>133600</v>
      </c>
      <c r="E39" s="92">
        <f t="shared" si="0"/>
        <v>133.6</v>
      </c>
      <c r="F39" s="92">
        <v>135747.76</v>
      </c>
      <c r="G39" s="92">
        <f t="shared" si="1"/>
        <v>135.74776</v>
      </c>
      <c r="H39" s="99">
        <f t="shared" si="2"/>
        <v>101.60760479041917</v>
      </c>
      <c r="I39" s="29"/>
    </row>
    <row r="40" spans="1:9" ht="64.5" x14ac:dyDescent="0.25">
      <c r="A40" s="58" t="s">
        <v>63</v>
      </c>
      <c r="B40" s="59" t="s">
        <v>12</v>
      </c>
      <c r="C40" s="60" t="s">
        <v>64</v>
      </c>
      <c r="D40" s="54">
        <v>133600</v>
      </c>
      <c r="E40" s="92">
        <f t="shared" si="0"/>
        <v>133.6</v>
      </c>
      <c r="F40" s="92">
        <v>135747.76</v>
      </c>
      <c r="G40" s="92">
        <f t="shared" si="1"/>
        <v>135.74776</v>
      </c>
      <c r="H40" s="99">
        <f t="shared" si="2"/>
        <v>101.60760479041917</v>
      </c>
      <c r="I40" s="29"/>
    </row>
    <row r="41" spans="1:9" ht="26.25" x14ac:dyDescent="0.25">
      <c r="A41" s="58" t="s">
        <v>65</v>
      </c>
      <c r="B41" s="59" t="s">
        <v>12</v>
      </c>
      <c r="C41" s="60" t="s">
        <v>66</v>
      </c>
      <c r="D41" s="54">
        <v>1345000</v>
      </c>
      <c r="E41" s="92">
        <f t="shared" si="0"/>
        <v>1345</v>
      </c>
      <c r="F41" s="92">
        <v>1349389.33</v>
      </c>
      <c r="G41" s="92">
        <f t="shared" si="1"/>
        <v>1349.38933</v>
      </c>
      <c r="H41" s="99">
        <f t="shared" si="2"/>
        <v>100.32634423791822</v>
      </c>
      <c r="I41" s="29"/>
    </row>
    <row r="42" spans="1:9" ht="26.25" x14ac:dyDescent="0.25">
      <c r="A42" s="58" t="s">
        <v>65</v>
      </c>
      <c r="B42" s="59" t="s">
        <v>12</v>
      </c>
      <c r="C42" s="60" t="s">
        <v>67</v>
      </c>
      <c r="D42" s="54">
        <v>1345000</v>
      </c>
      <c r="E42" s="92">
        <f t="shared" si="0"/>
        <v>1345</v>
      </c>
      <c r="F42" s="92">
        <v>1357624.13</v>
      </c>
      <c r="G42" s="92">
        <f t="shared" si="1"/>
        <v>1357.6241299999999</v>
      </c>
      <c r="H42" s="99">
        <f t="shared" si="2"/>
        <v>100.93859702602231</v>
      </c>
      <c r="I42" s="29"/>
    </row>
    <row r="43" spans="1:9" ht="39" x14ac:dyDescent="0.25">
      <c r="A43" s="58" t="s">
        <v>68</v>
      </c>
      <c r="B43" s="59" t="s">
        <v>12</v>
      </c>
      <c r="C43" s="60" t="s">
        <v>69</v>
      </c>
      <c r="D43" s="54" t="s">
        <v>14</v>
      </c>
      <c r="E43" s="92"/>
      <c r="F43" s="92">
        <v>-8234.7999999999993</v>
      </c>
      <c r="G43" s="92">
        <f t="shared" si="1"/>
        <v>-8.2347999999999999</v>
      </c>
      <c r="H43" s="99"/>
      <c r="I43" s="29"/>
    </row>
    <row r="44" spans="1:9" x14ac:dyDescent="0.25">
      <c r="A44" s="58" t="s">
        <v>70</v>
      </c>
      <c r="B44" s="59" t="s">
        <v>12</v>
      </c>
      <c r="C44" s="60" t="s">
        <v>71</v>
      </c>
      <c r="D44" s="54">
        <v>2064500</v>
      </c>
      <c r="E44" s="92">
        <f t="shared" si="0"/>
        <v>2064.5</v>
      </c>
      <c r="F44" s="92">
        <v>2161217.41</v>
      </c>
      <c r="G44" s="92">
        <f t="shared" si="1"/>
        <v>2161.2174100000002</v>
      </c>
      <c r="H44" s="99">
        <f t="shared" si="2"/>
        <v>104.68478614676677</v>
      </c>
      <c r="I44" s="29"/>
    </row>
    <row r="45" spans="1:9" x14ac:dyDescent="0.25">
      <c r="A45" s="58" t="s">
        <v>70</v>
      </c>
      <c r="B45" s="59" t="s">
        <v>12</v>
      </c>
      <c r="C45" s="60" t="s">
        <v>72</v>
      </c>
      <c r="D45" s="54">
        <v>2064500</v>
      </c>
      <c r="E45" s="92">
        <f t="shared" si="0"/>
        <v>2064.5</v>
      </c>
      <c r="F45" s="92">
        <v>2161217.41</v>
      </c>
      <c r="G45" s="92">
        <f t="shared" si="1"/>
        <v>2161.2174100000002</v>
      </c>
      <c r="H45" s="99">
        <f t="shared" si="2"/>
        <v>104.68478614676677</v>
      </c>
      <c r="I45" s="29"/>
    </row>
    <row r="46" spans="1:9" ht="26.25" x14ac:dyDescent="0.25">
      <c r="A46" s="58" t="s">
        <v>73</v>
      </c>
      <c r="B46" s="59" t="s">
        <v>12</v>
      </c>
      <c r="C46" s="60" t="s">
        <v>74</v>
      </c>
      <c r="D46" s="54">
        <v>1352500</v>
      </c>
      <c r="E46" s="92">
        <f t="shared" si="0"/>
        <v>1352.5</v>
      </c>
      <c r="F46" s="92">
        <v>1727430.7</v>
      </c>
      <c r="G46" s="92">
        <f t="shared" si="1"/>
        <v>1727.4306999999999</v>
      </c>
      <c r="H46" s="99">
        <f t="shared" si="2"/>
        <v>127.7213086876155</v>
      </c>
      <c r="I46" s="29"/>
    </row>
    <row r="47" spans="1:9" ht="39" x14ac:dyDescent="0.25">
      <c r="A47" s="58" t="s">
        <v>75</v>
      </c>
      <c r="B47" s="59" t="s">
        <v>12</v>
      </c>
      <c r="C47" s="60" t="s">
        <v>76</v>
      </c>
      <c r="D47" s="54">
        <v>1352500</v>
      </c>
      <c r="E47" s="92">
        <f t="shared" si="0"/>
        <v>1352.5</v>
      </c>
      <c r="F47" s="92">
        <v>1727430.7</v>
      </c>
      <c r="G47" s="92">
        <f t="shared" si="1"/>
        <v>1727.4306999999999</v>
      </c>
      <c r="H47" s="99">
        <f t="shared" si="2"/>
        <v>127.7213086876155</v>
      </c>
      <c r="I47" s="29"/>
    </row>
    <row r="48" spans="1:9" x14ac:dyDescent="0.25">
      <c r="A48" s="58" t="s">
        <v>77</v>
      </c>
      <c r="B48" s="59" t="s">
        <v>12</v>
      </c>
      <c r="C48" s="60" t="s">
        <v>78</v>
      </c>
      <c r="D48" s="54">
        <v>1860700</v>
      </c>
      <c r="E48" s="92">
        <f t="shared" si="0"/>
        <v>1860.7</v>
      </c>
      <c r="F48" s="92">
        <v>1889563.29</v>
      </c>
      <c r="G48" s="92">
        <f t="shared" si="1"/>
        <v>1889.5632900000001</v>
      </c>
      <c r="H48" s="99">
        <f t="shared" si="2"/>
        <v>101.55120599774278</v>
      </c>
      <c r="I48" s="29"/>
    </row>
    <row r="49" spans="1:9" ht="26.25" x14ac:dyDescent="0.25">
      <c r="A49" s="58" t="s">
        <v>79</v>
      </c>
      <c r="B49" s="59" t="s">
        <v>12</v>
      </c>
      <c r="C49" s="60" t="s">
        <v>80</v>
      </c>
      <c r="D49" s="54">
        <v>1860700</v>
      </c>
      <c r="E49" s="92">
        <f t="shared" si="0"/>
        <v>1860.7</v>
      </c>
      <c r="F49" s="92">
        <v>1889563.29</v>
      </c>
      <c r="G49" s="92">
        <f t="shared" si="1"/>
        <v>1889.5632900000001</v>
      </c>
      <c r="H49" s="99">
        <f t="shared" si="2"/>
        <v>101.55120599774278</v>
      </c>
      <c r="I49" s="29"/>
    </row>
    <row r="50" spans="1:9" ht="39" x14ac:dyDescent="0.25">
      <c r="A50" s="58" t="s">
        <v>81</v>
      </c>
      <c r="B50" s="59" t="s">
        <v>12</v>
      </c>
      <c r="C50" s="60" t="s">
        <v>82</v>
      </c>
      <c r="D50" s="54">
        <v>1860700</v>
      </c>
      <c r="E50" s="92">
        <f t="shared" si="0"/>
        <v>1860.7</v>
      </c>
      <c r="F50" s="92">
        <v>1889563.29</v>
      </c>
      <c r="G50" s="92">
        <f t="shared" si="1"/>
        <v>1889.5632900000001</v>
      </c>
      <c r="H50" s="99">
        <f t="shared" si="2"/>
        <v>101.55120599774278</v>
      </c>
      <c r="I50" s="29"/>
    </row>
    <row r="51" spans="1:9" ht="39" x14ac:dyDescent="0.25">
      <c r="A51" s="58" t="s">
        <v>83</v>
      </c>
      <c r="B51" s="59" t="s">
        <v>12</v>
      </c>
      <c r="C51" s="60" t="s">
        <v>84</v>
      </c>
      <c r="D51" s="54" t="s">
        <v>14</v>
      </c>
      <c r="E51" s="92"/>
      <c r="F51" s="92">
        <v>-318</v>
      </c>
      <c r="G51" s="92">
        <f t="shared" si="1"/>
        <v>-0.318</v>
      </c>
      <c r="H51" s="99"/>
      <c r="I51" s="29"/>
    </row>
    <row r="52" spans="1:9" ht="26.25" x14ac:dyDescent="0.25">
      <c r="A52" s="58" t="s">
        <v>85</v>
      </c>
      <c r="B52" s="59" t="s">
        <v>12</v>
      </c>
      <c r="C52" s="60" t="s">
        <v>86</v>
      </c>
      <c r="D52" s="54" t="s">
        <v>14</v>
      </c>
      <c r="E52" s="92"/>
      <c r="F52" s="92">
        <v>-318</v>
      </c>
      <c r="G52" s="92">
        <f t="shared" si="1"/>
        <v>-0.318</v>
      </c>
      <c r="H52" s="99"/>
      <c r="I52" s="29"/>
    </row>
    <row r="53" spans="1:9" ht="39" x14ac:dyDescent="0.25">
      <c r="A53" s="58" t="s">
        <v>87</v>
      </c>
      <c r="B53" s="59" t="s">
        <v>12</v>
      </c>
      <c r="C53" s="60" t="s">
        <v>88</v>
      </c>
      <c r="D53" s="54" t="s">
        <v>14</v>
      </c>
      <c r="E53" s="92"/>
      <c r="F53" s="92">
        <v>-318</v>
      </c>
      <c r="G53" s="92">
        <f t="shared" si="1"/>
        <v>-0.318</v>
      </c>
      <c r="H53" s="99"/>
      <c r="I53" s="29"/>
    </row>
    <row r="54" spans="1:9" ht="39" x14ac:dyDescent="0.25">
      <c r="A54" s="58" t="s">
        <v>89</v>
      </c>
      <c r="B54" s="59" t="s">
        <v>12</v>
      </c>
      <c r="C54" s="60" t="s">
        <v>90</v>
      </c>
      <c r="D54" s="54">
        <v>3444800</v>
      </c>
      <c r="E54" s="92">
        <f t="shared" si="0"/>
        <v>3444.8</v>
      </c>
      <c r="F54" s="92">
        <v>3661518.6</v>
      </c>
      <c r="G54" s="92">
        <f t="shared" si="1"/>
        <v>3661.5185999999999</v>
      </c>
      <c r="H54" s="99">
        <f t="shared" si="2"/>
        <v>106.29118091035762</v>
      </c>
      <c r="I54" s="29"/>
    </row>
    <row r="55" spans="1:9" ht="77.25" x14ac:dyDescent="0.25">
      <c r="A55" s="58" t="s">
        <v>91</v>
      </c>
      <c r="B55" s="59" t="s">
        <v>12</v>
      </c>
      <c r="C55" s="60" t="s">
        <v>92</v>
      </c>
      <c r="D55" s="54">
        <v>3435900</v>
      </c>
      <c r="E55" s="92">
        <f t="shared" si="0"/>
        <v>3435.9</v>
      </c>
      <c r="F55" s="92">
        <v>3652588.21</v>
      </c>
      <c r="G55" s="92">
        <f t="shared" si="1"/>
        <v>3652.5882099999999</v>
      </c>
      <c r="H55" s="99">
        <f t="shared" si="2"/>
        <v>106.30659245030414</v>
      </c>
      <c r="I55" s="29"/>
    </row>
    <row r="56" spans="1:9" ht="64.5" x14ac:dyDescent="0.25">
      <c r="A56" s="58" t="s">
        <v>93</v>
      </c>
      <c r="B56" s="59" t="s">
        <v>12</v>
      </c>
      <c r="C56" s="60" t="s">
        <v>94</v>
      </c>
      <c r="D56" s="54">
        <v>3232000</v>
      </c>
      <c r="E56" s="92">
        <f t="shared" si="0"/>
        <v>3232</v>
      </c>
      <c r="F56" s="92">
        <v>3448608.94</v>
      </c>
      <c r="G56" s="92">
        <f t="shared" si="1"/>
        <v>3448.6089400000001</v>
      </c>
      <c r="H56" s="99">
        <f t="shared" si="2"/>
        <v>106.70200928217821</v>
      </c>
      <c r="I56" s="29"/>
    </row>
    <row r="57" spans="1:9" ht="90" x14ac:dyDescent="0.25">
      <c r="A57" s="58" t="s">
        <v>95</v>
      </c>
      <c r="B57" s="59" t="s">
        <v>12</v>
      </c>
      <c r="C57" s="60" t="s">
        <v>96</v>
      </c>
      <c r="D57" s="54">
        <v>2250300</v>
      </c>
      <c r="E57" s="92">
        <f t="shared" si="0"/>
        <v>2250.3000000000002</v>
      </c>
      <c r="F57" s="92">
        <v>2436726.79</v>
      </c>
      <c r="G57" s="92">
        <f t="shared" si="1"/>
        <v>2436.7267900000002</v>
      </c>
      <c r="H57" s="99">
        <f t="shared" si="2"/>
        <v>108.2845305070435</v>
      </c>
      <c r="I57" s="29"/>
    </row>
    <row r="58" spans="1:9" ht="77.25" x14ac:dyDescent="0.25">
      <c r="A58" s="58" t="s">
        <v>97</v>
      </c>
      <c r="B58" s="59" t="s">
        <v>12</v>
      </c>
      <c r="C58" s="60" t="s">
        <v>98</v>
      </c>
      <c r="D58" s="54">
        <v>981700</v>
      </c>
      <c r="E58" s="92">
        <f t="shared" si="0"/>
        <v>981.7</v>
      </c>
      <c r="F58" s="92">
        <v>1011882.15</v>
      </c>
      <c r="G58" s="92">
        <f t="shared" si="1"/>
        <v>1011.88215</v>
      </c>
      <c r="H58" s="99">
        <f t="shared" si="2"/>
        <v>103.07447794641948</v>
      </c>
      <c r="I58" s="29"/>
    </row>
    <row r="59" spans="1:9" ht="77.25" x14ac:dyDescent="0.25">
      <c r="A59" s="58" t="s">
        <v>99</v>
      </c>
      <c r="B59" s="59" t="s">
        <v>12</v>
      </c>
      <c r="C59" s="60" t="s">
        <v>100</v>
      </c>
      <c r="D59" s="54">
        <v>1900</v>
      </c>
      <c r="E59" s="92">
        <f t="shared" si="0"/>
        <v>1.9</v>
      </c>
      <c r="F59" s="92">
        <v>1920.51</v>
      </c>
      <c r="G59" s="92">
        <f t="shared" si="1"/>
        <v>1.9205099999999999</v>
      </c>
      <c r="H59" s="99">
        <f t="shared" si="2"/>
        <v>101.07947368421053</v>
      </c>
      <c r="I59" s="29"/>
    </row>
    <row r="60" spans="1:9" ht="77.25" x14ac:dyDescent="0.25">
      <c r="A60" s="58" t="s">
        <v>101</v>
      </c>
      <c r="B60" s="59" t="s">
        <v>12</v>
      </c>
      <c r="C60" s="60" t="s">
        <v>102</v>
      </c>
      <c r="D60" s="54">
        <v>1900</v>
      </c>
      <c r="E60" s="92">
        <f t="shared" si="0"/>
        <v>1.9</v>
      </c>
      <c r="F60" s="92">
        <v>1920.51</v>
      </c>
      <c r="G60" s="92">
        <f t="shared" si="1"/>
        <v>1.9205099999999999</v>
      </c>
      <c r="H60" s="99">
        <f t="shared" si="2"/>
        <v>101.07947368421053</v>
      </c>
      <c r="I60" s="29"/>
    </row>
    <row r="61" spans="1:9" ht="77.25" x14ac:dyDescent="0.25">
      <c r="A61" s="58" t="s">
        <v>103</v>
      </c>
      <c r="B61" s="59" t="s">
        <v>12</v>
      </c>
      <c r="C61" s="60" t="s">
        <v>104</v>
      </c>
      <c r="D61" s="54">
        <v>202000</v>
      </c>
      <c r="E61" s="92">
        <f t="shared" si="0"/>
        <v>202</v>
      </c>
      <c r="F61" s="92">
        <v>202058.76</v>
      </c>
      <c r="G61" s="92">
        <f t="shared" si="1"/>
        <v>202.05876000000001</v>
      </c>
      <c r="H61" s="99">
        <f t="shared" si="2"/>
        <v>100.02908910891088</v>
      </c>
      <c r="I61" s="29"/>
    </row>
    <row r="62" spans="1:9" ht="64.5" x14ac:dyDescent="0.25">
      <c r="A62" s="58" t="s">
        <v>105</v>
      </c>
      <c r="B62" s="59" t="s">
        <v>12</v>
      </c>
      <c r="C62" s="60" t="s">
        <v>106</v>
      </c>
      <c r="D62" s="54">
        <v>202000</v>
      </c>
      <c r="E62" s="92">
        <f t="shared" si="0"/>
        <v>202</v>
      </c>
      <c r="F62" s="92">
        <v>202058.76</v>
      </c>
      <c r="G62" s="92">
        <f t="shared" si="1"/>
        <v>202.05876000000001</v>
      </c>
      <c r="H62" s="99">
        <f t="shared" si="2"/>
        <v>100.02908910891088</v>
      </c>
      <c r="I62" s="29"/>
    </row>
    <row r="63" spans="1:9" ht="26.25" x14ac:dyDescent="0.25">
      <c r="A63" s="58" t="s">
        <v>107</v>
      </c>
      <c r="B63" s="59" t="s">
        <v>12</v>
      </c>
      <c r="C63" s="60" t="s">
        <v>108</v>
      </c>
      <c r="D63" s="54">
        <v>8900</v>
      </c>
      <c r="E63" s="92">
        <f t="shared" si="0"/>
        <v>8.9</v>
      </c>
      <c r="F63" s="92">
        <v>8930.39</v>
      </c>
      <c r="G63" s="92">
        <f t="shared" si="1"/>
        <v>8.9303899999999992</v>
      </c>
      <c r="H63" s="99">
        <f t="shared" si="2"/>
        <v>100.34146067415728</v>
      </c>
      <c r="I63" s="29"/>
    </row>
    <row r="64" spans="1:9" ht="51.75" x14ac:dyDescent="0.25">
      <c r="A64" s="58" t="s">
        <v>109</v>
      </c>
      <c r="B64" s="59" t="s">
        <v>12</v>
      </c>
      <c r="C64" s="60" t="s">
        <v>110</v>
      </c>
      <c r="D64" s="54">
        <v>8900</v>
      </c>
      <c r="E64" s="92">
        <f t="shared" si="0"/>
        <v>8.9</v>
      </c>
      <c r="F64" s="92">
        <v>8930.39</v>
      </c>
      <c r="G64" s="92">
        <f t="shared" si="1"/>
        <v>8.9303899999999992</v>
      </c>
      <c r="H64" s="99">
        <f t="shared" si="2"/>
        <v>100.34146067415728</v>
      </c>
      <c r="I64" s="29"/>
    </row>
    <row r="65" spans="1:9" ht="51.75" x14ac:dyDescent="0.25">
      <c r="A65" s="58" t="s">
        <v>111</v>
      </c>
      <c r="B65" s="59" t="s">
        <v>12</v>
      </c>
      <c r="C65" s="60" t="s">
        <v>112</v>
      </c>
      <c r="D65" s="54">
        <v>8900</v>
      </c>
      <c r="E65" s="92">
        <f t="shared" si="0"/>
        <v>8.9</v>
      </c>
      <c r="F65" s="92">
        <v>8930.39</v>
      </c>
      <c r="G65" s="92">
        <f t="shared" si="1"/>
        <v>8.9303899999999992</v>
      </c>
      <c r="H65" s="99">
        <f t="shared" si="2"/>
        <v>100.34146067415728</v>
      </c>
      <c r="I65" s="29"/>
    </row>
    <row r="66" spans="1:9" ht="26.25" x14ac:dyDescent="0.25">
      <c r="A66" s="58" t="s">
        <v>113</v>
      </c>
      <c r="B66" s="59" t="s">
        <v>12</v>
      </c>
      <c r="C66" s="60" t="s">
        <v>114</v>
      </c>
      <c r="D66" s="54">
        <v>777000</v>
      </c>
      <c r="E66" s="92">
        <f t="shared" si="0"/>
        <v>777</v>
      </c>
      <c r="F66" s="92">
        <v>778172.55</v>
      </c>
      <c r="G66" s="92">
        <f t="shared" si="1"/>
        <v>778.17255</v>
      </c>
      <c r="H66" s="99">
        <f t="shared" si="2"/>
        <v>100.15090733590735</v>
      </c>
      <c r="I66" s="29"/>
    </row>
    <row r="67" spans="1:9" x14ac:dyDescent="0.25">
      <c r="A67" s="58" t="s">
        <v>115</v>
      </c>
      <c r="B67" s="59" t="s">
        <v>12</v>
      </c>
      <c r="C67" s="60" t="s">
        <v>116</v>
      </c>
      <c r="D67" s="54">
        <v>777000</v>
      </c>
      <c r="E67" s="92">
        <f t="shared" si="0"/>
        <v>777</v>
      </c>
      <c r="F67" s="92">
        <v>778172.55</v>
      </c>
      <c r="G67" s="92">
        <f t="shared" si="1"/>
        <v>778.17255</v>
      </c>
      <c r="H67" s="99">
        <f t="shared" si="2"/>
        <v>100.15090733590735</v>
      </c>
      <c r="I67" s="29"/>
    </row>
    <row r="68" spans="1:9" ht="26.25" x14ac:dyDescent="0.25">
      <c r="A68" s="58" t="s">
        <v>117</v>
      </c>
      <c r="B68" s="59" t="s">
        <v>12</v>
      </c>
      <c r="C68" s="60" t="s">
        <v>118</v>
      </c>
      <c r="D68" s="54">
        <v>647200</v>
      </c>
      <c r="E68" s="92">
        <f t="shared" si="0"/>
        <v>647.20000000000005</v>
      </c>
      <c r="F68" s="92">
        <v>648014.26</v>
      </c>
      <c r="G68" s="92">
        <f t="shared" si="1"/>
        <v>648.01426000000004</v>
      </c>
      <c r="H68" s="99">
        <f t="shared" si="2"/>
        <v>100.12581273176761</v>
      </c>
      <c r="I68" s="29"/>
    </row>
    <row r="69" spans="1:9" ht="26.25" x14ac:dyDescent="0.25">
      <c r="A69" s="58" t="s">
        <v>119</v>
      </c>
      <c r="B69" s="59" t="s">
        <v>12</v>
      </c>
      <c r="C69" s="60" t="s">
        <v>120</v>
      </c>
      <c r="D69" s="54">
        <v>91000</v>
      </c>
      <c r="E69" s="92">
        <f t="shared" si="0"/>
        <v>91</v>
      </c>
      <c r="F69" s="92">
        <v>91305.93</v>
      </c>
      <c r="G69" s="92">
        <f t="shared" si="1"/>
        <v>91.305929999999989</v>
      </c>
      <c r="H69" s="99">
        <f t="shared" si="2"/>
        <v>100.33618681318681</v>
      </c>
      <c r="I69" s="29"/>
    </row>
    <row r="70" spans="1:9" ht="26.25" x14ac:dyDescent="0.25">
      <c r="A70" s="58" t="s">
        <v>121</v>
      </c>
      <c r="B70" s="59" t="s">
        <v>12</v>
      </c>
      <c r="C70" s="60" t="s">
        <v>122</v>
      </c>
      <c r="D70" s="54">
        <v>38800</v>
      </c>
      <c r="E70" s="92">
        <f t="shared" si="0"/>
        <v>38.799999999999997</v>
      </c>
      <c r="F70" s="92">
        <v>38852.36</v>
      </c>
      <c r="G70" s="92">
        <f t="shared" si="1"/>
        <v>38.852359999999997</v>
      </c>
      <c r="H70" s="99">
        <f t="shared" si="2"/>
        <v>100.13494845360825</v>
      </c>
      <c r="I70" s="29"/>
    </row>
    <row r="71" spans="1:9" x14ac:dyDescent="0.25">
      <c r="A71" s="58" t="s">
        <v>123</v>
      </c>
      <c r="B71" s="59" t="s">
        <v>12</v>
      </c>
      <c r="C71" s="60" t="s">
        <v>124</v>
      </c>
      <c r="D71" s="54">
        <v>38800</v>
      </c>
      <c r="E71" s="92">
        <f t="shared" si="0"/>
        <v>38.799999999999997</v>
      </c>
      <c r="F71" s="92">
        <v>38852.36</v>
      </c>
      <c r="G71" s="92">
        <f t="shared" si="1"/>
        <v>38.852359999999997</v>
      </c>
      <c r="H71" s="99">
        <f t="shared" si="2"/>
        <v>100.13494845360825</v>
      </c>
      <c r="I71" s="29"/>
    </row>
    <row r="72" spans="1:9" ht="26.25" x14ac:dyDescent="0.25">
      <c r="A72" s="58" t="s">
        <v>125</v>
      </c>
      <c r="B72" s="59" t="s">
        <v>12</v>
      </c>
      <c r="C72" s="60" t="s">
        <v>126</v>
      </c>
      <c r="D72" s="54">
        <v>583600</v>
      </c>
      <c r="E72" s="92">
        <f t="shared" si="0"/>
        <v>583.6</v>
      </c>
      <c r="F72" s="92">
        <v>586271.02</v>
      </c>
      <c r="G72" s="92">
        <f t="shared" si="1"/>
        <v>586.27102000000002</v>
      </c>
      <c r="H72" s="99">
        <f t="shared" si="2"/>
        <v>100.45767991775188</v>
      </c>
      <c r="I72" s="29"/>
    </row>
    <row r="73" spans="1:9" x14ac:dyDescent="0.25">
      <c r="A73" s="58" t="s">
        <v>127</v>
      </c>
      <c r="B73" s="59" t="s">
        <v>12</v>
      </c>
      <c r="C73" s="60" t="s">
        <v>128</v>
      </c>
      <c r="D73" s="54">
        <v>34600</v>
      </c>
      <c r="E73" s="92">
        <f t="shared" si="0"/>
        <v>34.6</v>
      </c>
      <c r="F73" s="92">
        <v>36910</v>
      </c>
      <c r="G73" s="92">
        <f t="shared" si="1"/>
        <v>36.909999999999997</v>
      </c>
      <c r="H73" s="99">
        <f t="shared" si="2"/>
        <v>106.67630057803467</v>
      </c>
      <c r="I73" s="29"/>
    </row>
    <row r="74" spans="1:9" x14ac:dyDescent="0.25">
      <c r="A74" s="58" t="s">
        <v>129</v>
      </c>
      <c r="B74" s="59" t="s">
        <v>12</v>
      </c>
      <c r="C74" s="60" t="s">
        <v>130</v>
      </c>
      <c r="D74" s="54">
        <v>34600</v>
      </c>
      <c r="E74" s="92">
        <f t="shared" si="0"/>
        <v>34.6</v>
      </c>
      <c r="F74" s="92">
        <v>36910</v>
      </c>
      <c r="G74" s="92">
        <f t="shared" si="1"/>
        <v>36.909999999999997</v>
      </c>
      <c r="H74" s="99">
        <f t="shared" si="2"/>
        <v>106.67630057803467</v>
      </c>
      <c r="I74" s="29"/>
    </row>
    <row r="75" spans="1:9" ht="39" x14ac:dyDescent="0.25">
      <c r="A75" s="58" t="s">
        <v>131</v>
      </c>
      <c r="B75" s="59" t="s">
        <v>12</v>
      </c>
      <c r="C75" s="60" t="s">
        <v>132</v>
      </c>
      <c r="D75" s="54">
        <v>34600</v>
      </c>
      <c r="E75" s="92">
        <f t="shared" si="0"/>
        <v>34.6</v>
      </c>
      <c r="F75" s="92">
        <v>36910</v>
      </c>
      <c r="G75" s="92">
        <f t="shared" si="1"/>
        <v>36.909999999999997</v>
      </c>
      <c r="H75" s="99">
        <f t="shared" si="2"/>
        <v>106.67630057803467</v>
      </c>
      <c r="I75" s="29"/>
    </row>
    <row r="76" spans="1:9" x14ac:dyDescent="0.25">
      <c r="A76" s="58" t="s">
        <v>133</v>
      </c>
      <c r="B76" s="59" t="s">
        <v>12</v>
      </c>
      <c r="C76" s="60" t="s">
        <v>134</v>
      </c>
      <c r="D76" s="54">
        <v>549000</v>
      </c>
      <c r="E76" s="92">
        <f t="shared" si="0"/>
        <v>549</v>
      </c>
      <c r="F76" s="92">
        <v>549361.02</v>
      </c>
      <c r="G76" s="92">
        <f t="shared" si="1"/>
        <v>549.36102000000005</v>
      </c>
      <c r="H76" s="99">
        <f t="shared" si="2"/>
        <v>100.06575956284154</v>
      </c>
      <c r="I76" s="29"/>
    </row>
    <row r="77" spans="1:9" x14ac:dyDescent="0.25">
      <c r="A77" s="58" t="s">
        <v>135</v>
      </c>
      <c r="B77" s="59" t="s">
        <v>12</v>
      </c>
      <c r="C77" s="60" t="s">
        <v>136</v>
      </c>
      <c r="D77" s="54">
        <v>549000</v>
      </c>
      <c r="E77" s="92">
        <f t="shared" si="0"/>
        <v>549</v>
      </c>
      <c r="F77" s="92">
        <v>549361.02</v>
      </c>
      <c r="G77" s="92">
        <f t="shared" si="1"/>
        <v>549.36102000000005</v>
      </c>
      <c r="H77" s="99">
        <f t="shared" si="2"/>
        <v>100.06575956284154</v>
      </c>
      <c r="I77" s="29"/>
    </row>
    <row r="78" spans="1:9" ht="26.25" x14ac:dyDescent="0.25">
      <c r="A78" s="58" t="s">
        <v>137</v>
      </c>
      <c r="B78" s="59" t="s">
        <v>12</v>
      </c>
      <c r="C78" s="60" t="s">
        <v>138</v>
      </c>
      <c r="D78" s="54">
        <v>549000</v>
      </c>
      <c r="E78" s="92">
        <f t="shared" ref="E78:E141" si="3">D78/1000</f>
        <v>549</v>
      </c>
      <c r="F78" s="92">
        <v>549361.02</v>
      </c>
      <c r="G78" s="92">
        <f t="shared" ref="G78:G141" si="4">F78/1000</f>
        <v>549.36102000000005</v>
      </c>
      <c r="H78" s="99">
        <f t="shared" ref="H78:H141" si="5">G78/E78*100</f>
        <v>100.06575956284154</v>
      </c>
      <c r="I78" s="29"/>
    </row>
    <row r="79" spans="1:9" ht="26.25" x14ac:dyDescent="0.25">
      <c r="A79" s="58" t="s">
        <v>139</v>
      </c>
      <c r="B79" s="59" t="s">
        <v>12</v>
      </c>
      <c r="C79" s="60" t="s">
        <v>140</v>
      </c>
      <c r="D79" s="54">
        <v>3756800</v>
      </c>
      <c r="E79" s="92">
        <f t="shared" si="3"/>
        <v>3756.8</v>
      </c>
      <c r="F79" s="92">
        <v>3767167.55</v>
      </c>
      <c r="G79" s="92">
        <f t="shared" si="4"/>
        <v>3767.1675499999997</v>
      </c>
      <c r="H79" s="99">
        <f t="shared" si="5"/>
        <v>100.27596757879044</v>
      </c>
      <c r="I79" s="29"/>
    </row>
    <row r="80" spans="1:9" ht="77.25" x14ac:dyDescent="0.25">
      <c r="A80" s="58" t="s">
        <v>141</v>
      </c>
      <c r="B80" s="59" t="s">
        <v>12</v>
      </c>
      <c r="C80" s="60" t="s">
        <v>142</v>
      </c>
      <c r="D80" s="54">
        <v>137900</v>
      </c>
      <c r="E80" s="92">
        <f t="shared" si="3"/>
        <v>137.9</v>
      </c>
      <c r="F80" s="92">
        <v>137970</v>
      </c>
      <c r="G80" s="92">
        <f t="shared" si="4"/>
        <v>137.97</v>
      </c>
      <c r="H80" s="99">
        <f t="shared" si="5"/>
        <v>100.05076142131979</v>
      </c>
      <c r="I80" s="29"/>
    </row>
    <row r="81" spans="1:9" ht="90" x14ac:dyDescent="0.25">
      <c r="A81" s="58" t="s">
        <v>143</v>
      </c>
      <c r="B81" s="59" t="s">
        <v>12</v>
      </c>
      <c r="C81" s="60" t="s">
        <v>144</v>
      </c>
      <c r="D81" s="54">
        <v>137900</v>
      </c>
      <c r="E81" s="92">
        <f t="shared" si="3"/>
        <v>137.9</v>
      </c>
      <c r="F81" s="92">
        <v>137970</v>
      </c>
      <c r="G81" s="92">
        <f t="shared" si="4"/>
        <v>137.97</v>
      </c>
      <c r="H81" s="99">
        <f t="shared" si="5"/>
        <v>100.05076142131979</v>
      </c>
      <c r="I81" s="29"/>
    </row>
    <row r="82" spans="1:9" ht="90" x14ac:dyDescent="0.25">
      <c r="A82" s="58" t="s">
        <v>145</v>
      </c>
      <c r="B82" s="59" t="s">
        <v>12</v>
      </c>
      <c r="C82" s="60" t="s">
        <v>146</v>
      </c>
      <c r="D82" s="54">
        <v>137900</v>
      </c>
      <c r="E82" s="92">
        <f t="shared" si="3"/>
        <v>137.9</v>
      </c>
      <c r="F82" s="92">
        <v>137970</v>
      </c>
      <c r="G82" s="92">
        <f t="shared" si="4"/>
        <v>137.97</v>
      </c>
      <c r="H82" s="99">
        <f t="shared" si="5"/>
        <v>100.05076142131979</v>
      </c>
      <c r="I82" s="29"/>
    </row>
    <row r="83" spans="1:9" ht="26.25" x14ac:dyDescent="0.25">
      <c r="A83" s="58" t="s">
        <v>147</v>
      </c>
      <c r="B83" s="59" t="s">
        <v>12</v>
      </c>
      <c r="C83" s="60" t="s">
        <v>148</v>
      </c>
      <c r="D83" s="54">
        <v>3618900</v>
      </c>
      <c r="E83" s="92">
        <f t="shared" si="3"/>
        <v>3618.9</v>
      </c>
      <c r="F83" s="92">
        <v>3629197.55</v>
      </c>
      <c r="G83" s="92">
        <f t="shared" si="4"/>
        <v>3629.1975499999999</v>
      </c>
      <c r="H83" s="99">
        <f t="shared" si="5"/>
        <v>100.28454917240043</v>
      </c>
      <c r="I83" s="29"/>
    </row>
    <row r="84" spans="1:9" ht="39" x14ac:dyDescent="0.25">
      <c r="A84" s="58" t="s">
        <v>149</v>
      </c>
      <c r="B84" s="59" t="s">
        <v>12</v>
      </c>
      <c r="C84" s="60" t="s">
        <v>150</v>
      </c>
      <c r="D84" s="54">
        <v>3390800</v>
      </c>
      <c r="E84" s="92">
        <f t="shared" si="3"/>
        <v>3390.8</v>
      </c>
      <c r="F84" s="92">
        <v>3400381.08</v>
      </c>
      <c r="G84" s="92">
        <f t="shared" si="4"/>
        <v>3400.3810800000001</v>
      </c>
      <c r="H84" s="99">
        <f t="shared" si="5"/>
        <v>100.28256104754041</v>
      </c>
      <c r="I84" s="29"/>
    </row>
    <row r="85" spans="1:9" ht="64.5" x14ac:dyDescent="0.25">
      <c r="A85" s="58" t="s">
        <v>151</v>
      </c>
      <c r="B85" s="59" t="s">
        <v>12</v>
      </c>
      <c r="C85" s="60" t="s">
        <v>152</v>
      </c>
      <c r="D85" s="54">
        <v>3220000</v>
      </c>
      <c r="E85" s="92">
        <f t="shared" si="3"/>
        <v>3220</v>
      </c>
      <c r="F85" s="92">
        <v>3223895.21</v>
      </c>
      <c r="G85" s="92">
        <f t="shared" si="4"/>
        <v>3223.8952100000001</v>
      </c>
      <c r="H85" s="99">
        <f t="shared" si="5"/>
        <v>100.12096925465839</v>
      </c>
      <c r="I85" s="29"/>
    </row>
    <row r="86" spans="1:9" ht="51.75" x14ac:dyDescent="0.25">
      <c r="A86" s="58" t="s">
        <v>153</v>
      </c>
      <c r="B86" s="59" t="s">
        <v>12</v>
      </c>
      <c r="C86" s="60" t="s">
        <v>154</v>
      </c>
      <c r="D86" s="54">
        <v>170800</v>
      </c>
      <c r="E86" s="92">
        <f t="shared" si="3"/>
        <v>170.8</v>
      </c>
      <c r="F86" s="92">
        <v>176485.87</v>
      </c>
      <c r="G86" s="92">
        <f t="shared" si="4"/>
        <v>176.48587000000001</v>
      </c>
      <c r="H86" s="99">
        <f t="shared" si="5"/>
        <v>103.32896370023418</v>
      </c>
      <c r="I86" s="29"/>
    </row>
    <row r="87" spans="1:9" ht="51.75" x14ac:dyDescent="0.25">
      <c r="A87" s="58" t="s">
        <v>155</v>
      </c>
      <c r="B87" s="59" t="s">
        <v>12</v>
      </c>
      <c r="C87" s="60" t="s">
        <v>156</v>
      </c>
      <c r="D87" s="54">
        <v>228100</v>
      </c>
      <c r="E87" s="92">
        <f t="shared" si="3"/>
        <v>228.1</v>
      </c>
      <c r="F87" s="92">
        <v>228816.47</v>
      </c>
      <c r="G87" s="92">
        <f t="shared" si="4"/>
        <v>228.81647000000001</v>
      </c>
      <c r="H87" s="99">
        <f t="shared" si="5"/>
        <v>100.31410346339325</v>
      </c>
      <c r="I87" s="29"/>
    </row>
    <row r="88" spans="1:9" ht="51.75" x14ac:dyDescent="0.25">
      <c r="A88" s="58" t="s">
        <v>157</v>
      </c>
      <c r="B88" s="59" t="s">
        <v>12</v>
      </c>
      <c r="C88" s="60" t="s">
        <v>158</v>
      </c>
      <c r="D88" s="54">
        <v>228100</v>
      </c>
      <c r="E88" s="92">
        <f t="shared" si="3"/>
        <v>228.1</v>
      </c>
      <c r="F88" s="92">
        <v>228816.47</v>
      </c>
      <c r="G88" s="92">
        <f t="shared" si="4"/>
        <v>228.81647000000001</v>
      </c>
      <c r="H88" s="99">
        <f t="shared" si="5"/>
        <v>100.31410346339325</v>
      </c>
      <c r="I88" s="29"/>
    </row>
    <row r="89" spans="1:9" x14ac:dyDescent="0.25">
      <c r="A89" s="58" t="s">
        <v>159</v>
      </c>
      <c r="B89" s="59" t="s">
        <v>12</v>
      </c>
      <c r="C89" s="60" t="s">
        <v>160</v>
      </c>
      <c r="D89" s="54">
        <v>972200</v>
      </c>
      <c r="E89" s="92">
        <f t="shared" si="3"/>
        <v>972.2</v>
      </c>
      <c r="F89" s="92">
        <v>1017519.54</v>
      </c>
      <c r="G89" s="92">
        <f t="shared" si="4"/>
        <v>1017.51954</v>
      </c>
      <c r="H89" s="99">
        <f t="shared" si="5"/>
        <v>104.66154494959885</v>
      </c>
      <c r="I89" s="29"/>
    </row>
    <row r="90" spans="1:9" ht="39" x14ac:dyDescent="0.25">
      <c r="A90" s="58" t="s">
        <v>161</v>
      </c>
      <c r="B90" s="59" t="s">
        <v>12</v>
      </c>
      <c r="C90" s="60" t="s">
        <v>162</v>
      </c>
      <c r="D90" s="54">
        <v>712300</v>
      </c>
      <c r="E90" s="92">
        <f t="shared" si="3"/>
        <v>712.3</v>
      </c>
      <c r="F90" s="92">
        <v>756506.98</v>
      </c>
      <c r="G90" s="92">
        <f t="shared" si="4"/>
        <v>756.50698</v>
      </c>
      <c r="H90" s="99">
        <f t="shared" si="5"/>
        <v>106.20623052084797</v>
      </c>
      <c r="I90" s="29"/>
    </row>
    <row r="91" spans="1:9" ht="51.75" x14ac:dyDescent="0.25">
      <c r="A91" s="58" t="s">
        <v>163</v>
      </c>
      <c r="B91" s="59" t="s">
        <v>12</v>
      </c>
      <c r="C91" s="60" t="s">
        <v>164</v>
      </c>
      <c r="D91" s="54">
        <v>8900</v>
      </c>
      <c r="E91" s="92">
        <f t="shared" si="3"/>
        <v>8.9</v>
      </c>
      <c r="F91" s="92">
        <v>9027.0499999999993</v>
      </c>
      <c r="G91" s="92">
        <f t="shared" si="4"/>
        <v>9.0270499999999991</v>
      </c>
      <c r="H91" s="99">
        <f t="shared" si="5"/>
        <v>101.42752808988762</v>
      </c>
      <c r="I91" s="29"/>
    </row>
    <row r="92" spans="1:9" ht="77.25" x14ac:dyDescent="0.25">
      <c r="A92" s="58" t="s">
        <v>165</v>
      </c>
      <c r="B92" s="59" t="s">
        <v>12</v>
      </c>
      <c r="C92" s="60" t="s">
        <v>166</v>
      </c>
      <c r="D92" s="54">
        <v>8900</v>
      </c>
      <c r="E92" s="92">
        <f t="shared" si="3"/>
        <v>8.9</v>
      </c>
      <c r="F92" s="92">
        <v>9027.0499999999993</v>
      </c>
      <c r="G92" s="92">
        <f t="shared" si="4"/>
        <v>9.0270499999999991</v>
      </c>
      <c r="H92" s="99">
        <f t="shared" si="5"/>
        <v>101.42752808988762</v>
      </c>
      <c r="I92" s="29"/>
    </row>
    <row r="93" spans="1:9" ht="77.25" x14ac:dyDescent="0.25">
      <c r="A93" s="58" t="s">
        <v>167</v>
      </c>
      <c r="B93" s="59" t="s">
        <v>12</v>
      </c>
      <c r="C93" s="60" t="s">
        <v>168</v>
      </c>
      <c r="D93" s="54">
        <v>36250</v>
      </c>
      <c r="E93" s="92">
        <f t="shared" si="3"/>
        <v>36.25</v>
      </c>
      <c r="F93" s="92">
        <v>37424.39</v>
      </c>
      <c r="G93" s="92">
        <f t="shared" si="4"/>
        <v>37.424390000000002</v>
      </c>
      <c r="H93" s="99">
        <f t="shared" si="5"/>
        <v>103.23969655172414</v>
      </c>
      <c r="I93" s="29"/>
    </row>
    <row r="94" spans="1:9" ht="102.75" x14ac:dyDescent="0.25">
      <c r="A94" s="58" t="s">
        <v>169</v>
      </c>
      <c r="B94" s="59" t="s">
        <v>12</v>
      </c>
      <c r="C94" s="60" t="s">
        <v>170</v>
      </c>
      <c r="D94" s="54">
        <v>36250</v>
      </c>
      <c r="E94" s="92">
        <f t="shared" si="3"/>
        <v>36.25</v>
      </c>
      <c r="F94" s="92">
        <v>37424.39</v>
      </c>
      <c r="G94" s="92">
        <f t="shared" si="4"/>
        <v>37.424390000000002</v>
      </c>
      <c r="H94" s="99">
        <f t="shared" si="5"/>
        <v>103.23969655172414</v>
      </c>
      <c r="I94" s="29"/>
    </row>
    <row r="95" spans="1:9" ht="51.75" x14ac:dyDescent="0.25">
      <c r="A95" s="58" t="s">
        <v>171</v>
      </c>
      <c r="B95" s="59" t="s">
        <v>12</v>
      </c>
      <c r="C95" s="60" t="s">
        <v>172</v>
      </c>
      <c r="D95" s="54">
        <v>45000</v>
      </c>
      <c r="E95" s="92">
        <f t="shared" si="3"/>
        <v>45</v>
      </c>
      <c r="F95" s="92">
        <v>47517.279999999999</v>
      </c>
      <c r="G95" s="92">
        <f t="shared" si="4"/>
        <v>47.51728</v>
      </c>
      <c r="H95" s="99">
        <f t="shared" si="5"/>
        <v>105.59395555555555</v>
      </c>
      <c r="I95" s="29"/>
    </row>
    <row r="96" spans="1:9" ht="77.25" x14ac:dyDescent="0.25">
      <c r="A96" s="58" t="s">
        <v>173</v>
      </c>
      <c r="B96" s="59" t="s">
        <v>12</v>
      </c>
      <c r="C96" s="60" t="s">
        <v>174</v>
      </c>
      <c r="D96" s="54">
        <v>40000</v>
      </c>
      <c r="E96" s="92">
        <f t="shared" si="3"/>
        <v>40</v>
      </c>
      <c r="F96" s="92">
        <v>42517.279999999999</v>
      </c>
      <c r="G96" s="92">
        <f t="shared" si="4"/>
        <v>42.51728</v>
      </c>
      <c r="H96" s="99">
        <f t="shared" si="5"/>
        <v>106.2932</v>
      </c>
      <c r="I96" s="29"/>
    </row>
    <row r="97" spans="1:9" ht="77.25" x14ac:dyDescent="0.25">
      <c r="A97" s="58" t="s">
        <v>175</v>
      </c>
      <c r="B97" s="59" t="s">
        <v>12</v>
      </c>
      <c r="C97" s="60" t="s">
        <v>176</v>
      </c>
      <c r="D97" s="54">
        <v>5000</v>
      </c>
      <c r="E97" s="92">
        <f t="shared" si="3"/>
        <v>5</v>
      </c>
      <c r="F97" s="92">
        <v>5000</v>
      </c>
      <c r="G97" s="92">
        <f t="shared" si="4"/>
        <v>5</v>
      </c>
      <c r="H97" s="99">
        <f t="shared" si="5"/>
        <v>100</v>
      </c>
      <c r="I97" s="29"/>
    </row>
    <row r="98" spans="1:9" ht="64.5" x14ac:dyDescent="0.25">
      <c r="A98" s="58" t="s">
        <v>177</v>
      </c>
      <c r="B98" s="59" t="s">
        <v>12</v>
      </c>
      <c r="C98" s="60" t="s">
        <v>178</v>
      </c>
      <c r="D98" s="54">
        <v>4000</v>
      </c>
      <c r="E98" s="92">
        <f t="shared" si="3"/>
        <v>4</v>
      </c>
      <c r="F98" s="92">
        <v>4000</v>
      </c>
      <c r="G98" s="92">
        <f t="shared" si="4"/>
        <v>4</v>
      </c>
      <c r="H98" s="99">
        <f t="shared" si="5"/>
        <v>100</v>
      </c>
      <c r="I98" s="29"/>
    </row>
    <row r="99" spans="1:9" ht="90" x14ac:dyDescent="0.25">
      <c r="A99" s="58" t="s">
        <v>179</v>
      </c>
      <c r="B99" s="59" t="s">
        <v>12</v>
      </c>
      <c r="C99" s="60" t="s">
        <v>180</v>
      </c>
      <c r="D99" s="54">
        <v>4000</v>
      </c>
      <c r="E99" s="92">
        <f t="shared" si="3"/>
        <v>4</v>
      </c>
      <c r="F99" s="92">
        <v>4000</v>
      </c>
      <c r="G99" s="92">
        <f t="shared" si="4"/>
        <v>4</v>
      </c>
      <c r="H99" s="99">
        <f t="shared" si="5"/>
        <v>100</v>
      </c>
      <c r="I99" s="29"/>
    </row>
    <row r="100" spans="1:9" ht="77.25" x14ac:dyDescent="0.25">
      <c r="A100" s="58" t="s">
        <v>181</v>
      </c>
      <c r="B100" s="59" t="s">
        <v>12</v>
      </c>
      <c r="C100" s="60" t="s">
        <v>182</v>
      </c>
      <c r="D100" s="54">
        <v>156000</v>
      </c>
      <c r="E100" s="92">
        <f t="shared" si="3"/>
        <v>156</v>
      </c>
      <c r="F100" s="92">
        <v>156270</v>
      </c>
      <c r="G100" s="92">
        <f t="shared" si="4"/>
        <v>156.27000000000001</v>
      </c>
      <c r="H100" s="99">
        <f t="shared" si="5"/>
        <v>100.17307692307693</v>
      </c>
      <c r="I100" s="29"/>
    </row>
    <row r="101" spans="1:9" ht="102.75" x14ac:dyDescent="0.25">
      <c r="A101" s="58" t="s">
        <v>183</v>
      </c>
      <c r="B101" s="59" t="s">
        <v>12</v>
      </c>
      <c r="C101" s="60" t="s">
        <v>184</v>
      </c>
      <c r="D101" s="54">
        <v>156000</v>
      </c>
      <c r="E101" s="92">
        <f t="shared" si="3"/>
        <v>156</v>
      </c>
      <c r="F101" s="92">
        <v>156270</v>
      </c>
      <c r="G101" s="92">
        <f t="shared" si="4"/>
        <v>156.27000000000001</v>
      </c>
      <c r="H101" s="99">
        <f t="shared" si="5"/>
        <v>100.17307692307693</v>
      </c>
      <c r="I101" s="29"/>
    </row>
    <row r="102" spans="1:9" ht="64.5" x14ac:dyDescent="0.25">
      <c r="A102" s="58" t="s">
        <v>185</v>
      </c>
      <c r="B102" s="59" t="s">
        <v>12</v>
      </c>
      <c r="C102" s="60" t="s">
        <v>186</v>
      </c>
      <c r="D102" s="54">
        <v>1400</v>
      </c>
      <c r="E102" s="92">
        <f t="shared" si="3"/>
        <v>1.4</v>
      </c>
      <c r="F102" s="92">
        <v>1477.05</v>
      </c>
      <c r="G102" s="92">
        <f t="shared" si="4"/>
        <v>1.47705</v>
      </c>
      <c r="H102" s="99">
        <f t="shared" si="5"/>
        <v>105.50357142857143</v>
      </c>
      <c r="I102" s="29"/>
    </row>
    <row r="103" spans="1:9" ht="115.5" x14ac:dyDescent="0.25">
      <c r="A103" s="58" t="s">
        <v>187</v>
      </c>
      <c r="B103" s="59" t="s">
        <v>12</v>
      </c>
      <c r="C103" s="60" t="s">
        <v>188</v>
      </c>
      <c r="D103" s="54">
        <v>1400</v>
      </c>
      <c r="E103" s="92">
        <f t="shared" si="3"/>
        <v>1.4</v>
      </c>
      <c r="F103" s="92">
        <v>1477.05</v>
      </c>
      <c r="G103" s="92">
        <f t="shared" si="4"/>
        <v>1.47705</v>
      </c>
      <c r="H103" s="99">
        <f t="shared" si="5"/>
        <v>105.50357142857143</v>
      </c>
      <c r="I103" s="29"/>
    </row>
    <row r="104" spans="1:9" ht="64.5" x14ac:dyDescent="0.25">
      <c r="A104" s="58" t="s">
        <v>189</v>
      </c>
      <c r="B104" s="59" t="s">
        <v>12</v>
      </c>
      <c r="C104" s="60" t="s">
        <v>190</v>
      </c>
      <c r="D104" s="54">
        <v>3208</v>
      </c>
      <c r="E104" s="92">
        <f t="shared" si="3"/>
        <v>3.2080000000000002</v>
      </c>
      <c r="F104" s="92">
        <v>4038.29</v>
      </c>
      <c r="G104" s="92">
        <f t="shared" si="4"/>
        <v>4.0382899999999999</v>
      </c>
      <c r="H104" s="99">
        <f t="shared" si="5"/>
        <v>125.88185785536159</v>
      </c>
      <c r="I104" s="29"/>
    </row>
    <row r="105" spans="1:9" ht="90" x14ac:dyDescent="0.25">
      <c r="A105" s="58" t="s">
        <v>191</v>
      </c>
      <c r="B105" s="59" t="s">
        <v>12</v>
      </c>
      <c r="C105" s="60" t="s">
        <v>192</v>
      </c>
      <c r="D105" s="54">
        <v>3208</v>
      </c>
      <c r="E105" s="92">
        <f t="shared" si="3"/>
        <v>3.2080000000000002</v>
      </c>
      <c r="F105" s="92">
        <v>4038.29</v>
      </c>
      <c r="G105" s="92">
        <f t="shared" si="4"/>
        <v>4.0382899999999999</v>
      </c>
      <c r="H105" s="99">
        <f t="shared" si="5"/>
        <v>125.88185785536159</v>
      </c>
      <c r="I105" s="29"/>
    </row>
    <row r="106" spans="1:9" ht="51.75" x14ac:dyDescent="0.25">
      <c r="A106" s="58" t="s">
        <v>193</v>
      </c>
      <c r="B106" s="59" t="s">
        <v>12</v>
      </c>
      <c r="C106" s="60" t="s">
        <v>194</v>
      </c>
      <c r="D106" s="54">
        <v>77100</v>
      </c>
      <c r="E106" s="92">
        <f t="shared" si="3"/>
        <v>77.099999999999994</v>
      </c>
      <c r="F106" s="92">
        <v>80905.42</v>
      </c>
      <c r="G106" s="92">
        <f t="shared" si="4"/>
        <v>80.905419999999992</v>
      </c>
      <c r="H106" s="99">
        <f t="shared" si="5"/>
        <v>104.93569390402075</v>
      </c>
      <c r="I106" s="29"/>
    </row>
    <row r="107" spans="1:9" ht="77.25" x14ac:dyDescent="0.25">
      <c r="A107" s="58" t="s">
        <v>195</v>
      </c>
      <c r="B107" s="59" t="s">
        <v>12</v>
      </c>
      <c r="C107" s="60" t="s">
        <v>196</v>
      </c>
      <c r="D107" s="54">
        <v>77100</v>
      </c>
      <c r="E107" s="92">
        <f t="shared" si="3"/>
        <v>77.099999999999994</v>
      </c>
      <c r="F107" s="92">
        <v>80905.42</v>
      </c>
      <c r="G107" s="92">
        <f t="shared" si="4"/>
        <v>80.905419999999992</v>
      </c>
      <c r="H107" s="99">
        <f t="shared" si="5"/>
        <v>104.93569390402075</v>
      </c>
      <c r="I107" s="29"/>
    </row>
    <row r="108" spans="1:9" ht="64.5" x14ac:dyDescent="0.25">
      <c r="A108" s="58" t="s">
        <v>197</v>
      </c>
      <c r="B108" s="59" t="s">
        <v>12</v>
      </c>
      <c r="C108" s="60" t="s">
        <v>198</v>
      </c>
      <c r="D108" s="54">
        <v>380442</v>
      </c>
      <c r="E108" s="92">
        <f t="shared" si="3"/>
        <v>380.44200000000001</v>
      </c>
      <c r="F108" s="92">
        <v>415847.5</v>
      </c>
      <c r="G108" s="92">
        <f t="shared" si="4"/>
        <v>415.84750000000003</v>
      </c>
      <c r="H108" s="99">
        <f t="shared" si="5"/>
        <v>109.30641201549778</v>
      </c>
      <c r="I108" s="29"/>
    </row>
    <row r="109" spans="1:9" ht="90" x14ac:dyDescent="0.25">
      <c r="A109" s="58" t="s">
        <v>199</v>
      </c>
      <c r="B109" s="59" t="s">
        <v>12</v>
      </c>
      <c r="C109" s="60" t="s">
        <v>200</v>
      </c>
      <c r="D109" s="54">
        <v>380442</v>
      </c>
      <c r="E109" s="92">
        <f t="shared" si="3"/>
        <v>380.44200000000001</v>
      </c>
      <c r="F109" s="92">
        <v>415847.5</v>
      </c>
      <c r="G109" s="92">
        <f t="shared" si="4"/>
        <v>415.84750000000003</v>
      </c>
      <c r="H109" s="99">
        <f t="shared" si="5"/>
        <v>109.30641201549778</v>
      </c>
      <c r="I109" s="29"/>
    </row>
    <row r="110" spans="1:9" ht="115.5" x14ac:dyDescent="0.25">
      <c r="A110" s="58" t="s">
        <v>201</v>
      </c>
      <c r="B110" s="59" t="s">
        <v>12</v>
      </c>
      <c r="C110" s="60" t="s">
        <v>202</v>
      </c>
      <c r="D110" s="54">
        <v>57500</v>
      </c>
      <c r="E110" s="92">
        <f t="shared" si="3"/>
        <v>57.5</v>
      </c>
      <c r="F110" s="92">
        <v>57500</v>
      </c>
      <c r="G110" s="92">
        <f t="shared" si="4"/>
        <v>57.5</v>
      </c>
      <c r="H110" s="99">
        <f t="shared" si="5"/>
        <v>100</v>
      </c>
      <c r="I110" s="29"/>
    </row>
    <row r="111" spans="1:9" ht="141" x14ac:dyDescent="0.25">
      <c r="A111" s="58" t="s">
        <v>203</v>
      </c>
      <c r="B111" s="59" t="s">
        <v>12</v>
      </c>
      <c r="C111" s="60" t="s">
        <v>204</v>
      </c>
      <c r="D111" s="54">
        <v>57500</v>
      </c>
      <c r="E111" s="92">
        <f t="shared" si="3"/>
        <v>57.5</v>
      </c>
      <c r="F111" s="92">
        <v>57500</v>
      </c>
      <c r="G111" s="92">
        <f t="shared" si="4"/>
        <v>57.5</v>
      </c>
      <c r="H111" s="99">
        <f t="shared" si="5"/>
        <v>100</v>
      </c>
      <c r="I111" s="29"/>
    </row>
    <row r="112" spans="1:9" ht="102.75" x14ac:dyDescent="0.25">
      <c r="A112" s="58" t="s">
        <v>205</v>
      </c>
      <c r="B112" s="59" t="s">
        <v>12</v>
      </c>
      <c r="C112" s="60" t="s">
        <v>206</v>
      </c>
      <c r="D112" s="54">
        <v>99000</v>
      </c>
      <c r="E112" s="92">
        <f t="shared" si="3"/>
        <v>99</v>
      </c>
      <c r="F112" s="92">
        <v>99487.33</v>
      </c>
      <c r="G112" s="92">
        <f t="shared" si="4"/>
        <v>99.48733</v>
      </c>
      <c r="H112" s="99">
        <f t="shared" si="5"/>
        <v>100.49225252525254</v>
      </c>
      <c r="I112" s="29"/>
    </row>
    <row r="113" spans="1:9" ht="51.75" x14ac:dyDescent="0.25">
      <c r="A113" s="58" t="s">
        <v>207</v>
      </c>
      <c r="B113" s="59" t="s">
        <v>12</v>
      </c>
      <c r="C113" s="60" t="s">
        <v>208</v>
      </c>
      <c r="D113" s="54">
        <v>12000</v>
      </c>
      <c r="E113" s="92">
        <f t="shared" si="3"/>
        <v>12</v>
      </c>
      <c r="F113" s="92">
        <v>12051.93</v>
      </c>
      <c r="G113" s="92">
        <f t="shared" si="4"/>
        <v>12.05193</v>
      </c>
      <c r="H113" s="99">
        <f t="shared" si="5"/>
        <v>100.43275</v>
      </c>
      <c r="I113" s="29"/>
    </row>
    <row r="114" spans="1:9" ht="77.25" x14ac:dyDescent="0.25">
      <c r="A114" s="58" t="s">
        <v>209</v>
      </c>
      <c r="B114" s="59" t="s">
        <v>12</v>
      </c>
      <c r="C114" s="60" t="s">
        <v>210</v>
      </c>
      <c r="D114" s="54">
        <v>12000</v>
      </c>
      <c r="E114" s="92">
        <f t="shared" si="3"/>
        <v>12</v>
      </c>
      <c r="F114" s="92">
        <v>12051.93</v>
      </c>
      <c r="G114" s="92">
        <f t="shared" si="4"/>
        <v>12.05193</v>
      </c>
      <c r="H114" s="99">
        <f t="shared" si="5"/>
        <v>100.43275</v>
      </c>
      <c r="I114" s="29"/>
    </row>
    <row r="115" spans="1:9" ht="77.25" x14ac:dyDescent="0.25">
      <c r="A115" s="58" t="s">
        <v>211</v>
      </c>
      <c r="B115" s="59" t="s">
        <v>12</v>
      </c>
      <c r="C115" s="60" t="s">
        <v>212</v>
      </c>
      <c r="D115" s="54">
        <v>87000</v>
      </c>
      <c r="E115" s="92">
        <f t="shared" si="3"/>
        <v>87</v>
      </c>
      <c r="F115" s="92">
        <v>87435.4</v>
      </c>
      <c r="G115" s="92">
        <f t="shared" si="4"/>
        <v>87.435399999999987</v>
      </c>
      <c r="H115" s="99">
        <f t="shared" si="5"/>
        <v>100.50045977011493</v>
      </c>
      <c r="I115" s="29"/>
    </row>
    <row r="116" spans="1:9" ht="77.25" x14ac:dyDescent="0.25">
      <c r="A116" s="58" t="s">
        <v>213</v>
      </c>
      <c r="B116" s="59" t="s">
        <v>12</v>
      </c>
      <c r="C116" s="60" t="s">
        <v>214</v>
      </c>
      <c r="D116" s="54">
        <v>87000</v>
      </c>
      <c r="E116" s="92">
        <f t="shared" si="3"/>
        <v>87</v>
      </c>
      <c r="F116" s="92">
        <v>87435.4</v>
      </c>
      <c r="G116" s="92">
        <f t="shared" si="4"/>
        <v>87.435399999999987</v>
      </c>
      <c r="H116" s="99">
        <f t="shared" si="5"/>
        <v>100.50045977011493</v>
      </c>
      <c r="I116" s="29"/>
    </row>
    <row r="117" spans="1:9" ht="26.25" x14ac:dyDescent="0.25">
      <c r="A117" s="58" t="s">
        <v>215</v>
      </c>
      <c r="B117" s="59" t="s">
        <v>12</v>
      </c>
      <c r="C117" s="60" t="s">
        <v>216</v>
      </c>
      <c r="D117" s="54">
        <v>103400</v>
      </c>
      <c r="E117" s="92">
        <f t="shared" si="3"/>
        <v>103.4</v>
      </c>
      <c r="F117" s="92">
        <v>104025.23</v>
      </c>
      <c r="G117" s="92">
        <f t="shared" si="4"/>
        <v>104.02522999999999</v>
      </c>
      <c r="H117" s="99">
        <f t="shared" si="5"/>
        <v>100.60467117988394</v>
      </c>
      <c r="I117" s="29"/>
    </row>
    <row r="118" spans="1:9" ht="64.5" x14ac:dyDescent="0.25">
      <c r="A118" s="58" t="s">
        <v>217</v>
      </c>
      <c r="B118" s="59" t="s">
        <v>12</v>
      </c>
      <c r="C118" s="60" t="s">
        <v>218</v>
      </c>
      <c r="D118" s="54">
        <v>103400</v>
      </c>
      <c r="E118" s="92">
        <f t="shared" si="3"/>
        <v>103.4</v>
      </c>
      <c r="F118" s="92">
        <v>104025.23</v>
      </c>
      <c r="G118" s="92">
        <f t="shared" si="4"/>
        <v>104.02522999999999</v>
      </c>
      <c r="H118" s="99">
        <f t="shared" si="5"/>
        <v>100.60467117988394</v>
      </c>
      <c r="I118" s="29"/>
    </row>
    <row r="119" spans="1:9" ht="64.5" x14ac:dyDescent="0.25">
      <c r="A119" s="58" t="s">
        <v>219</v>
      </c>
      <c r="B119" s="59" t="s">
        <v>12</v>
      </c>
      <c r="C119" s="60" t="s">
        <v>220</v>
      </c>
      <c r="D119" s="54">
        <v>102900</v>
      </c>
      <c r="E119" s="92">
        <f t="shared" si="3"/>
        <v>102.9</v>
      </c>
      <c r="F119" s="92">
        <v>103457.75</v>
      </c>
      <c r="G119" s="92">
        <f t="shared" si="4"/>
        <v>103.45775</v>
      </c>
      <c r="H119" s="99">
        <f t="shared" si="5"/>
        <v>100.54203109815354</v>
      </c>
      <c r="I119" s="29"/>
    </row>
    <row r="120" spans="1:9" ht="77.25" x14ac:dyDescent="0.25">
      <c r="A120" s="58" t="s">
        <v>221</v>
      </c>
      <c r="B120" s="59" t="s">
        <v>12</v>
      </c>
      <c r="C120" s="60" t="s">
        <v>222</v>
      </c>
      <c r="D120" s="54">
        <v>500</v>
      </c>
      <c r="E120" s="92">
        <f t="shared" si="3"/>
        <v>0.5</v>
      </c>
      <c r="F120" s="92">
        <v>567.48</v>
      </c>
      <c r="G120" s="92">
        <f t="shared" si="4"/>
        <v>0.56747999999999998</v>
      </c>
      <c r="H120" s="99">
        <f t="shared" si="5"/>
        <v>113.496</v>
      </c>
      <c r="I120" s="29"/>
    </row>
    <row r="121" spans="1:9" x14ac:dyDescent="0.25">
      <c r="A121" s="58" t="s">
        <v>223</v>
      </c>
      <c r="B121" s="59" t="s">
        <v>12</v>
      </c>
      <c r="C121" s="60" t="s">
        <v>224</v>
      </c>
      <c r="D121" s="54">
        <v>394260080.17000002</v>
      </c>
      <c r="E121" s="92">
        <f t="shared" si="3"/>
        <v>394260.08017000003</v>
      </c>
      <c r="F121" s="92">
        <v>392352107.81999999</v>
      </c>
      <c r="G121" s="92">
        <f t="shared" si="4"/>
        <v>392352.10781999998</v>
      </c>
      <c r="H121" s="99">
        <f t="shared" si="5"/>
        <v>99.516062506460869</v>
      </c>
      <c r="I121" s="29"/>
    </row>
    <row r="122" spans="1:9" ht="39" x14ac:dyDescent="0.25">
      <c r="A122" s="58" t="s">
        <v>225</v>
      </c>
      <c r="B122" s="59" t="s">
        <v>12</v>
      </c>
      <c r="C122" s="60" t="s">
        <v>226</v>
      </c>
      <c r="D122" s="54">
        <v>393629980.95999998</v>
      </c>
      <c r="E122" s="92">
        <f t="shared" si="3"/>
        <v>393629.98095999996</v>
      </c>
      <c r="F122" s="92">
        <v>391811405.11000001</v>
      </c>
      <c r="G122" s="92">
        <f t="shared" si="4"/>
        <v>391811.40510999999</v>
      </c>
      <c r="H122" s="99">
        <f t="shared" si="5"/>
        <v>99.537998643913056</v>
      </c>
      <c r="I122" s="29"/>
    </row>
    <row r="123" spans="1:9" ht="26.25" x14ac:dyDescent="0.25">
      <c r="A123" s="58" t="s">
        <v>227</v>
      </c>
      <c r="B123" s="59" t="s">
        <v>12</v>
      </c>
      <c r="C123" s="60" t="s">
        <v>228</v>
      </c>
      <c r="D123" s="54">
        <v>40209000</v>
      </c>
      <c r="E123" s="92">
        <f t="shared" si="3"/>
        <v>40209</v>
      </c>
      <c r="F123" s="92">
        <v>40209000</v>
      </c>
      <c r="G123" s="92">
        <f t="shared" si="4"/>
        <v>40209</v>
      </c>
      <c r="H123" s="99">
        <f t="shared" si="5"/>
        <v>100</v>
      </c>
      <c r="I123" s="29"/>
    </row>
    <row r="124" spans="1:9" x14ac:dyDescent="0.25">
      <c r="A124" s="58" t="s">
        <v>229</v>
      </c>
      <c r="B124" s="59" t="s">
        <v>12</v>
      </c>
      <c r="C124" s="60" t="s">
        <v>230</v>
      </c>
      <c r="D124" s="54">
        <v>39609000</v>
      </c>
      <c r="E124" s="92">
        <f t="shared" si="3"/>
        <v>39609</v>
      </c>
      <c r="F124" s="92">
        <v>39609000</v>
      </c>
      <c r="G124" s="92">
        <f t="shared" si="4"/>
        <v>39609</v>
      </c>
      <c r="H124" s="99">
        <f t="shared" si="5"/>
        <v>100</v>
      </c>
      <c r="I124" s="29"/>
    </row>
    <row r="125" spans="1:9" ht="39" x14ac:dyDescent="0.25">
      <c r="A125" s="58" t="s">
        <v>232</v>
      </c>
      <c r="B125" s="59" t="s">
        <v>12</v>
      </c>
      <c r="C125" s="60" t="s">
        <v>233</v>
      </c>
      <c r="D125" s="54">
        <v>39609000</v>
      </c>
      <c r="E125" s="92">
        <f t="shared" si="3"/>
        <v>39609</v>
      </c>
      <c r="F125" s="92">
        <v>39609000</v>
      </c>
      <c r="G125" s="92">
        <f t="shared" si="4"/>
        <v>39609</v>
      </c>
      <c r="H125" s="99">
        <f t="shared" si="5"/>
        <v>100</v>
      </c>
      <c r="I125" s="29"/>
    </row>
    <row r="126" spans="1:9" ht="26.25" x14ac:dyDescent="0.25">
      <c r="A126" s="58" t="s">
        <v>234</v>
      </c>
      <c r="B126" s="59" t="s">
        <v>12</v>
      </c>
      <c r="C126" s="60" t="s">
        <v>235</v>
      </c>
      <c r="D126" s="54">
        <v>600000</v>
      </c>
      <c r="E126" s="92">
        <f t="shared" si="3"/>
        <v>600</v>
      </c>
      <c r="F126" s="92">
        <v>600000</v>
      </c>
      <c r="G126" s="92">
        <f t="shared" si="4"/>
        <v>600</v>
      </c>
      <c r="H126" s="99">
        <f t="shared" si="5"/>
        <v>100</v>
      </c>
      <c r="I126" s="29"/>
    </row>
    <row r="127" spans="1:9" ht="39" x14ac:dyDescent="0.25">
      <c r="A127" s="58" t="s">
        <v>236</v>
      </c>
      <c r="B127" s="59" t="s">
        <v>12</v>
      </c>
      <c r="C127" s="60" t="s">
        <v>237</v>
      </c>
      <c r="D127" s="54">
        <v>600000</v>
      </c>
      <c r="E127" s="92">
        <f t="shared" si="3"/>
        <v>600</v>
      </c>
      <c r="F127" s="92">
        <v>600000</v>
      </c>
      <c r="G127" s="92">
        <f t="shared" si="4"/>
        <v>600</v>
      </c>
      <c r="H127" s="99">
        <f t="shared" si="5"/>
        <v>100</v>
      </c>
      <c r="I127" s="29"/>
    </row>
    <row r="128" spans="1:9" ht="26.25" x14ac:dyDescent="0.25">
      <c r="A128" s="58" t="s">
        <v>238</v>
      </c>
      <c r="B128" s="59" t="s">
        <v>12</v>
      </c>
      <c r="C128" s="60" t="s">
        <v>239</v>
      </c>
      <c r="D128" s="54">
        <v>53824278.259999998</v>
      </c>
      <c r="E128" s="92">
        <f t="shared" si="3"/>
        <v>53824.278259999999</v>
      </c>
      <c r="F128" s="92">
        <v>52870608.009999998</v>
      </c>
      <c r="G128" s="92">
        <f t="shared" si="4"/>
        <v>52870.608009999996</v>
      </c>
      <c r="H128" s="99">
        <f t="shared" si="5"/>
        <v>98.228178285283704</v>
      </c>
      <c r="I128" s="29"/>
    </row>
    <row r="129" spans="1:9" ht="64.5" x14ac:dyDescent="0.25">
      <c r="A129" s="58" t="s">
        <v>240</v>
      </c>
      <c r="B129" s="59" t="s">
        <v>12</v>
      </c>
      <c r="C129" s="60" t="s">
        <v>241</v>
      </c>
      <c r="D129" s="54">
        <v>17410100</v>
      </c>
      <c r="E129" s="92">
        <f t="shared" si="3"/>
        <v>17410.099999999999</v>
      </c>
      <c r="F129" s="92">
        <v>17410100</v>
      </c>
      <c r="G129" s="92">
        <f t="shared" si="4"/>
        <v>17410.099999999999</v>
      </c>
      <c r="H129" s="99">
        <f t="shared" si="5"/>
        <v>100</v>
      </c>
      <c r="I129" s="29"/>
    </row>
    <row r="130" spans="1:9" ht="64.5" x14ac:dyDescent="0.25">
      <c r="A130" s="58" t="s">
        <v>242</v>
      </c>
      <c r="B130" s="59" t="s">
        <v>12</v>
      </c>
      <c r="C130" s="60" t="s">
        <v>243</v>
      </c>
      <c r="D130" s="54">
        <v>17410100</v>
      </c>
      <c r="E130" s="92">
        <f t="shared" si="3"/>
        <v>17410.099999999999</v>
      </c>
      <c r="F130" s="92">
        <v>17410100</v>
      </c>
      <c r="G130" s="92">
        <f t="shared" si="4"/>
        <v>17410.099999999999</v>
      </c>
      <c r="H130" s="99">
        <f t="shared" si="5"/>
        <v>100</v>
      </c>
      <c r="I130" s="29"/>
    </row>
    <row r="131" spans="1:9" ht="51.75" x14ac:dyDescent="0.25">
      <c r="A131" s="58" t="s">
        <v>244</v>
      </c>
      <c r="B131" s="59" t="s">
        <v>12</v>
      </c>
      <c r="C131" s="60" t="s">
        <v>245</v>
      </c>
      <c r="D131" s="54">
        <v>10121400</v>
      </c>
      <c r="E131" s="92">
        <f t="shared" si="3"/>
        <v>10121.4</v>
      </c>
      <c r="F131" s="92">
        <v>9195529.75</v>
      </c>
      <c r="G131" s="92">
        <f t="shared" si="4"/>
        <v>9195.5297499999997</v>
      </c>
      <c r="H131" s="99">
        <f t="shared" si="5"/>
        <v>90.852349971347834</v>
      </c>
      <c r="I131" s="29"/>
    </row>
    <row r="132" spans="1:9" ht="64.5" x14ac:dyDescent="0.25">
      <c r="A132" s="58" t="s">
        <v>246</v>
      </c>
      <c r="B132" s="59" t="s">
        <v>12</v>
      </c>
      <c r="C132" s="60" t="s">
        <v>247</v>
      </c>
      <c r="D132" s="54">
        <v>10121400</v>
      </c>
      <c r="E132" s="92">
        <f t="shared" si="3"/>
        <v>10121.4</v>
      </c>
      <c r="F132" s="92">
        <v>9195529.75</v>
      </c>
      <c r="G132" s="92">
        <f t="shared" si="4"/>
        <v>9195.5297499999997</v>
      </c>
      <c r="H132" s="99">
        <f t="shared" si="5"/>
        <v>90.852349971347834</v>
      </c>
      <c r="I132" s="29"/>
    </row>
    <row r="133" spans="1:9" ht="26.25" x14ac:dyDescent="0.25">
      <c r="A133" s="58" t="s">
        <v>248</v>
      </c>
      <c r="B133" s="59" t="s">
        <v>12</v>
      </c>
      <c r="C133" s="60" t="s">
        <v>249</v>
      </c>
      <c r="D133" s="54">
        <v>6355378.2599999998</v>
      </c>
      <c r="E133" s="92">
        <f t="shared" si="3"/>
        <v>6355.3782599999995</v>
      </c>
      <c r="F133" s="92">
        <v>6355378.2599999998</v>
      </c>
      <c r="G133" s="92">
        <f t="shared" si="4"/>
        <v>6355.3782599999995</v>
      </c>
      <c r="H133" s="99">
        <f t="shared" si="5"/>
        <v>100</v>
      </c>
      <c r="I133" s="29"/>
    </row>
    <row r="134" spans="1:9" ht="39" x14ac:dyDescent="0.25">
      <c r="A134" s="58" t="s">
        <v>250</v>
      </c>
      <c r="B134" s="59" t="s">
        <v>12</v>
      </c>
      <c r="C134" s="60" t="s">
        <v>251</v>
      </c>
      <c r="D134" s="54">
        <v>6355378.2599999998</v>
      </c>
      <c r="E134" s="92">
        <f t="shared" si="3"/>
        <v>6355.3782599999995</v>
      </c>
      <c r="F134" s="92">
        <v>6355378.2599999998</v>
      </c>
      <c r="G134" s="92">
        <f t="shared" si="4"/>
        <v>6355.3782599999995</v>
      </c>
      <c r="H134" s="99">
        <f t="shared" si="5"/>
        <v>100</v>
      </c>
      <c r="I134" s="29"/>
    </row>
    <row r="135" spans="1:9" x14ac:dyDescent="0.25">
      <c r="A135" s="58" t="s">
        <v>252</v>
      </c>
      <c r="B135" s="59" t="s">
        <v>12</v>
      </c>
      <c r="C135" s="60" t="s">
        <v>253</v>
      </c>
      <c r="D135" s="54">
        <v>285300</v>
      </c>
      <c r="E135" s="92">
        <f t="shared" si="3"/>
        <v>285.3</v>
      </c>
      <c r="F135" s="92">
        <v>285300</v>
      </c>
      <c r="G135" s="92">
        <f t="shared" si="4"/>
        <v>285.3</v>
      </c>
      <c r="H135" s="99">
        <f t="shared" si="5"/>
        <v>100</v>
      </c>
      <c r="I135" s="29"/>
    </row>
    <row r="136" spans="1:9" ht="26.25" x14ac:dyDescent="0.25">
      <c r="A136" s="58" t="s">
        <v>254</v>
      </c>
      <c r="B136" s="59" t="s">
        <v>12</v>
      </c>
      <c r="C136" s="60" t="s">
        <v>255</v>
      </c>
      <c r="D136" s="54">
        <v>285300</v>
      </c>
      <c r="E136" s="92">
        <f t="shared" si="3"/>
        <v>285.3</v>
      </c>
      <c r="F136" s="92">
        <v>285300</v>
      </c>
      <c r="G136" s="92">
        <f t="shared" si="4"/>
        <v>285.3</v>
      </c>
      <c r="H136" s="99">
        <f t="shared" si="5"/>
        <v>100</v>
      </c>
      <c r="I136" s="29"/>
    </row>
    <row r="137" spans="1:9" x14ac:dyDescent="0.25">
      <c r="A137" s="58" t="s">
        <v>256</v>
      </c>
      <c r="B137" s="59" t="s">
        <v>12</v>
      </c>
      <c r="C137" s="60" t="s">
        <v>257</v>
      </c>
      <c r="D137" s="54">
        <v>19652100</v>
      </c>
      <c r="E137" s="92">
        <f t="shared" si="3"/>
        <v>19652.099999999999</v>
      </c>
      <c r="F137" s="92">
        <v>19624300</v>
      </c>
      <c r="G137" s="92">
        <f t="shared" si="4"/>
        <v>19624.3</v>
      </c>
      <c r="H137" s="99">
        <f t="shared" si="5"/>
        <v>99.858539290966363</v>
      </c>
      <c r="I137" s="29"/>
    </row>
    <row r="138" spans="1:9" x14ac:dyDescent="0.25">
      <c r="A138" s="58" t="s">
        <v>258</v>
      </c>
      <c r="B138" s="59" t="s">
        <v>12</v>
      </c>
      <c r="C138" s="60" t="s">
        <v>259</v>
      </c>
      <c r="D138" s="54">
        <v>19652100</v>
      </c>
      <c r="E138" s="92">
        <f t="shared" si="3"/>
        <v>19652.099999999999</v>
      </c>
      <c r="F138" s="92">
        <v>19624300</v>
      </c>
      <c r="G138" s="92">
        <f t="shared" si="4"/>
        <v>19624.3</v>
      </c>
      <c r="H138" s="99">
        <f t="shared" si="5"/>
        <v>99.858539290966363</v>
      </c>
      <c r="I138" s="29"/>
    </row>
    <row r="139" spans="1:9" ht="26.25" x14ac:dyDescent="0.25">
      <c r="A139" s="58" t="s">
        <v>260</v>
      </c>
      <c r="B139" s="59" t="s">
        <v>12</v>
      </c>
      <c r="C139" s="60" t="s">
        <v>261</v>
      </c>
      <c r="D139" s="54">
        <v>276560863</v>
      </c>
      <c r="E139" s="92">
        <f t="shared" si="3"/>
        <v>276560.86300000001</v>
      </c>
      <c r="F139" s="92">
        <v>276241657.39999998</v>
      </c>
      <c r="G139" s="92">
        <f t="shared" si="4"/>
        <v>276241.65739999997</v>
      </c>
      <c r="H139" s="99">
        <f t="shared" si="5"/>
        <v>99.884580342808647</v>
      </c>
      <c r="I139" s="29"/>
    </row>
    <row r="140" spans="1:9" ht="39" x14ac:dyDescent="0.25">
      <c r="A140" s="58" t="s">
        <v>262</v>
      </c>
      <c r="B140" s="59" t="s">
        <v>12</v>
      </c>
      <c r="C140" s="60" t="s">
        <v>263</v>
      </c>
      <c r="D140" s="54">
        <v>268994763</v>
      </c>
      <c r="E140" s="92">
        <f t="shared" si="3"/>
        <v>268994.76299999998</v>
      </c>
      <c r="F140" s="92">
        <v>268850263</v>
      </c>
      <c r="G140" s="92">
        <f t="shared" si="4"/>
        <v>268850.26299999998</v>
      </c>
      <c r="H140" s="99">
        <f t="shared" si="5"/>
        <v>99.946281482067363</v>
      </c>
      <c r="I140" s="29"/>
    </row>
    <row r="141" spans="1:9" ht="39" x14ac:dyDescent="0.25">
      <c r="A141" s="58" t="s">
        <v>264</v>
      </c>
      <c r="B141" s="59" t="s">
        <v>12</v>
      </c>
      <c r="C141" s="60" t="s">
        <v>265</v>
      </c>
      <c r="D141" s="54">
        <v>268994763</v>
      </c>
      <c r="E141" s="92">
        <f t="shared" si="3"/>
        <v>268994.76299999998</v>
      </c>
      <c r="F141" s="92">
        <v>268850263</v>
      </c>
      <c r="G141" s="92">
        <f t="shared" si="4"/>
        <v>268850.26299999998</v>
      </c>
      <c r="H141" s="99">
        <f t="shared" si="5"/>
        <v>99.946281482067363</v>
      </c>
      <c r="I141" s="29"/>
    </row>
    <row r="142" spans="1:9" ht="51.75" x14ac:dyDescent="0.25">
      <c r="A142" s="58" t="s">
        <v>266</v>
      </c>
      <c r="B142" s="59" t="s">
        <v>12</v>
      </c>
      <c r="C142" s="60" t="s">
        <v>267</v>
      </c>
      <c r="D142" s="54">
        <v>6400</v>
      </c>
      <c r="E142" s="92">
        <f t="shared" ref="E142:E159" si="6">D142/1000</f>
        <v>6.4</v>
      </c>
      <c r="F142" s="92">
        <v>6400</v>
      </c>
      <c r="G142" s="92">
        <f t="shared" ref="G142:G167" si="7">F142/1000</f>
        <v>6.4</v>
      </c>
      <c r="H142" s="99">
        <f t="shared" ref="H142:H159" si="8">G142/E142*100</f>
        <v>100</v>
      </c>
      <c r="I142" s="29"/>
    </row>
    <row r="143" spans="1:9" ht="64.5" x14ac:dyDescent="0.25">
      <c r="A143" s="58" t="s">
        <v>268</v>
      </c>
      <c r="B143" s="59" t="s">
        <v>12</v>
      </c>
      <c r="C143" s="60" t="s">
        <v>269</v>
      </c>
      <c r="D143" s="54">
        <v>6400</v>
      </c>
      <c r="E143" s="92">
        <f t="shared" si="6"/>
        <v>6.4</v>
      </c>
      <c r="F143" s="92">
        <v>6400</v>
      </c>
      <c r="G143" s="92">
        <f t="shared" si="7"/>
        <v>6.4</v>
      </c>
      <c r="H143" s="99">
        <f t="shared" si="8"/>
        <v>100</v>
      </c>
      <c r="I143" s="29"/>
    </row>
    <row r="144" spans="1:9" ht="26.25" x14ac:dyDescent="0.25">
      <c r="A144" s="58" t="s">
        <v>270</v>
      </c>
      <c r="B144" s="59" t="s">
        <v>12</v>
      </c>
      <c r="C144" s="60" t="s">
        <v>271</v>
      </c>
      <c r="D144" s="54">
        <v>400000</v>
      </c>
      <c r="E144" s="92">
        <f t="shared" si="6"/>
        <v>400</v>
      </c>
      <c r="F144" s="92">
        <v>225394.4</v>
      </c>
      <c r="G144" s="92">
        <f t="shared" si="7"/>
        <v>225.39439999999999</v>
      </c>
      <c r="H144" s="99">
        <f t="shared" si="8"/>
        <v>56.34859999999999</v>
      </c>
      <c r="I144" s="29"/>
    </row>
    <row r="145" spans="1:9" ht="39" x14ac:dyDescent="0.25">
      <c r="A145" s="58" t="s">
        <v>272</v>
      </c>
      <c r="B145" s="59" t="s">
        <v>12</v>
      </c>
      <c r="C145" s="60" t="s">
        <v>273</v>
      </c>
      <c r="D145" s="54">
        <v>400000</v>
      </c>
      <c r="E145" s="92">
        <f t="shared" si="6"/>
        <v>400</v>
      </c>
      <c r="F145" s="92">
        <v>225394.4</v>
      </c>
      <c r="G145" s="92">
        <f t="shared" si="7"/>
        <v>225.39439999999999</v>
      </c>
      <c r="H145" s="99">
        <f t="shared" si="8"/>
        <v>56.34859999999999</v>
      </c>
      <c r="I145" s="29"/>
    </row>
    <row r="146" spans="1:9" ht="26.25" x14ac:dyDescent="0.25">
      <c r="A146" s="58" t="s">
        <v>274</v>
      </c>
      <c r="B146" s="59" t="s">
        <v>12</v>
      </c>
      <c r="C146" s="60" t="s">
        <v>275</v>
      </c>
      <c r="D146" s="54">
        <v>1077500</v>
      </c>
      <c r="E146" s="92">
        <f t="shared" si="6"/>
        <v>1077.5</v>
      </c>
      <c r="F146" s="92">
        <v>1077500</v>
      </c>
      <c r="G146" s="92">
        <f t="shared" si="7"/>
        <v>1077.5</v>
      </c>
      <c r="H146" s="99">
        <f t="shared" si="8"/>
        <v>100</v>
      </c>
      <c r="I146" s="29"/>
    </row>
    <row r="147" spans="1:9" ht="39" x14ac:dyDescent="0.25">
      <c r="A147" s="58" t="s">
        <v>276</v>
      </c>
      <c r="B147" s="59" t="s">
        <v>12</v>
      </c>
      <c r="C147" s="60" t="s">
        <v>277</v>
      </c>
      <c r="D147" s="54">
        <v>1077500</v>
      </c>
      <c r="E147" s="92">
        <f t="shared" si="6"/>
        <v>1077.5</v>
      </c>
      <c r="F147" s="92">
        <v>1077500</v>
      </c>
      <c r="G147" s="92">
        <f t="shared" si="7"/>
        <v>1077.5</v>
      </c>
      <c r="H147" s="99">
        <f t="shared" si="8"/>
        <v>100</v>
      </c>
      <c r="I147" s="29"/>
    </row>
    <row r="148" spans="1:9" ht="26.25" x14ac:dyDescent="0.25">
      <c r="A148" s="58" t="s">
        <v>278</v>
      </c>
      <c r="B148" s="59" t="s">
        <v>12</v>
      </c>
      <c r="C148" s="60" t="s">
        <v>279</v>
      </c>
      <c r="D148" s="54">
        <v>6082200</v>
      </c>
      <c r="E148" s="92">
        <f t="shared" si="6"/>
        <v>6082.2</v>
      </c>
      <c r="F148" s="92">
        <v>6082100</v>
      </c>
      <c r="G148" s="92">
        <f t="shared" si="7"/>
        <v>6082.1</v>
      </c>
      <c r="H148" s="99">
        <f t="shared" si="8"/>
        <v>99.998355858077687</v>
      </c>
      <c r="I148" s="29"/>
    </row>
    <row r="149" spans="1:9" ht="26.25" x14ac:dyDescent="0.25">
      <c r="A149" s="58" t="s">
        <v>280</v>
      </c>
      <c r="B149" s="59" t="s">
        <v>12</v>
      </c>
      <c r="C149" s="60" t="s">
        <v>281</v>
      </c>
      <c r="D149" s="54">
        <v>6082200</v>
      </c>
      <c r="E149" s="92">
        <f t="shared" si="6"/>
        <v>6082.2</v>
      </c>
      <c r="F149" s="92">
        <v>6082100</v>
      </c>
      <c r="G149" s="92">
        <f t="shared" si="7"/>
        <v>6082.1</v>
      </c>
      <c r="H149" s="99">
        <f t="shared" si="8"/>
        <v>99.998355858077687</v>
      </c>
      <c r="I149" s="29"/>
    </row>
    <row r="150" spans="1:9" x14ac:dyDescent="0.25">
      <c r="A150" s="58" t="s">
        <v>282</v>
      </c>
      <c r="B150" s="59" t="s">
        <v>12</v>
      </c>
      <c r="C150" s="60" t="s">
        <v>283</v>
      </c>
      <c r="D150" s="54">
        <v>23035839.699999999</v>
      </c>
      <c r="E150" s="92">
        <f t="shared" si="6"/>
        <v>23035.8397</v>
      </c>
      <c r="F150" s="92">
        <v>22490139.699999999</v>
      </c>
      <c r="G150" s="92">
        <f t="shared" si="7"/>
        <v>22490.1397</v>
      </c>
      <c r="H150" s="99">
        <f t="shared" si="8"/>
        <v>97.631082664635841</v>
      </c>
      <c r="I150" s="29"/>
    </row>
    <row r="151" spans="1:9" ht="51.75" x14ac:dyDescent="0.25">
      <c r="A151" s="58" t="s">
        <v>285</v>
      </c>
      <c r="B151" s="59" t="s">
        <v>12</v>
      </c>
      <c r="C151" s="60" t="s">
        <v>286</v>
      </c>
      <c r="D151" s="54">
        <v>7333200</v>
      </c>
      <c r="E151" s="92">
        <f t="shared" si="6"/>
        <v>7333.2</v>
      </c>
      <c r="F151" s="92">
        <v>7333200</v>
      </c>
      <c r="G151" s="92">
        <f t="shared" si="7"/>
        <v>7333.2</v>
      </c>
      <c r="H151" s="99">
        <f t="shared" si="8"/>
        <v>100</v>
      </c>
      <c r="I151" s="29"/>
    </row>
    <row r="152" spans="1:9" ht="64.5" x14ac:dyDescent="0.25">
      <c r="A152" s="58" t="s">
        <v>287</v>
      </c>
      <c r="B152" s="59" t="s">
        <v>12</v>
      </c>
      <c r="C152" s="60" t="s">
        <v>288</v>
      </c>
      <c r="D152" s="54">
        <v>7333200</v>
      </c>
      <c r="E152" s="92">
        <f t="shared" si="6"/>
        <v>7333.2</v>
      </c>
      <c r="F152" s="92">
        <v>7333200</v>
      </c>
      <c r="G152" s="92">
        <f t="shared" si="7"/>
        <v>7333.2</v>
      </c>
      <c r="H152" s="99">
        <f t="shared" si="8"/>
        <v>100</v>
      </c>
      <c r="I152" s="29"/>
    </row>
    <row r="153" spans="1:9" ht="64.5" x14ac:dyDescent="0.25">
      <c r="A153" s="58" t="s">
        <v>289</v>
      </c>
      <c r="B153" s="59" t="s">
        <v>12</v>
      </c>
      <c r="C153" s="60" t="s">
        <v>290</v>
      </c>
      <c r="D153" s="54">
        <v>13561600</v>
      </c>
      <c r="E153" s="92">
        <f t="shared" si="6"/>
        <v>13561.6</v>
      </c>
      <c r="F153" s="92">
        <v>13015900</v>
      </c>
      <c r="G153" s="92">
        <f t="shared" si="7"/>
        <v>13015.9</v>
      </c>
      <c r="H153" s="99">
        <f t="shared" si="8"/>
        <v>95.976138508730529</v>
      </c>
      <c r="I153" s="29"/>
    </row>
    <row r="154" spans="1:9" ht="64.5" x14ac:dyDescent="0.25">
      <c r="A154" s="58" t="s">
        <v>291</v>
      </c>
      <c r="B154" s="59" t="s">
        <v>12</v>
      </c>
      <c r="C154" s="60" t="s">
        <v>292</v>
      </c>
      <c r="D154" s="54">
        <v>13561600</v>
      </c>
      <c r="E154" s="92">
        <f t="shared" si="6"/>
        <v>13561.6</v>
      </c>
      <c r="F154" s="92">
        <v>13015900</v>
      </c>
      <c r="G154" s="92">
        <f t="shared" si="7"/>
        <v>13015.9</v>
      </c>
      <c r="H154" s="99">
        <f t="shared" si="8"/>
        <v>95.976138508730529</v>
      </c>
      <c r="I154" s="29"/>
    </row>
    <row r="155" spans="1:9" ht="26.25" x14ac:dyDescent="0.25">
      <c r="A155" s="58" t="s">
        <v>293</v>
      </c>
      <c r="B155" s="59" t="s">
        <v>12</v>
      </c>
      <c r="C155" s="60" t="s">
        <v>294</v>
      </c>
      <c r="D155" s="54">
        <v>2141039.7000000002</v>
      </c>
      <c r="E155" s="92">
        <f t="shared" si="6"/>
        <v>2141.0397000000003</v>
      </c>
      <c r="F155" s="92">
        <v>2141039.7000000002</v>
      </c>
      <c r="G155" s="92">
        <f t="shared" si="7"/>
        <v>2141.0397000000003</v>
      </c>
      <c r="H155" s="99">
        <f t="shared" si="8"/>
        <v>100</v>
      </c>
      <c r="I155" s="29"/>
    </row>
    <row r="156" spans="1:9" ht="26.25" x14ac:dyDescent="0.25">
      <c r="A156" s="58" t="s">
        <v>295</v>
      </c>
      <c r="B156" s="59" t="s">
        <v>12</v>
      </c>
      <c r="C156" s="60" t="s">
        <v>296</v>
      </c>
      <c r="D156" s="54">
        <v>2141039.7000000002</v>
      </c>
      <c r="E156" s="92">
        <f t="shared" si="6"/>
        <v>2141.0397000000003</v>
      </c>
      <c r="F156" s="92">
        <v>2141039.7000000002</v>
      </c>
      <c r="G156" s="92">
        <f t="shared" si="7"/>
        <v>2141.0397000000003</v>
      </c>
      <c r="H156" s="99">
        <f t="shared" si="8"/>
        <v>100</v>
      </c>
      <c r="I156" s="29"/>
    </row>
    <row r="157" spans="1:9" x14ac:dyDescent="0.25">
      <c r="A157" s="58" t="s">
        <v>297</v>
      </c>
      <c r="B157" s="59" t="s">
        <v>12</v>
      </c>
      <c r="C157" s="60" t="s">
        <v>298</v>
      </c>
      <c r="D157" s="54">
        <v>630099.21</v>
      </c>
      <c r="E157" s="92">
        <f t="shared" si="6"/>
        <v>630.09920999999997</v>
      </c>
      <c r="F157" s="92">
        <v>630099.21</v>
      </c>
      <c r="G157" s="92">
        <f t="shared" si="7"/>
        <v>630.09920999999997</v>
      </c>
      <c r="H157" s="99">
        <f t="shared" si="8"/>
        <v>100</v>
      </c>
      <c r="I157" s="29"/>
    </row>
    <row r="158" spans="1:9" ht="26.25" x14ac:dyDescent="0.25">
      <c r="A158" s="58" t="s">
        <v>299</v>
      </c>
      <c r="B158" s="59" t="s">
        <v>12</v>
      </c>
      <c r="C158" s="60" t="s">
        <v>300</v>
      </c>
      <c r="D158" s="54">
        <v>630099.21</v>
      </c>
      <c r="E158" s="92">
        <f t="shared" si="6"/>
        <v>630.09920999999997</v>
      </c>
      <c r="F158" s="92">
        <v>630099.21</v>
      </c>
      <c r="G158" s="92">
        <f t="shared" si="7"/>
        <v>630.09920999999997</v>
      </c>
      <c r="H158" s="99">
        <f t="shared" si="8"/>
        <v>100</v>
      </c>
      <c r="I158" s="29"/>
    </row>
    <row r="159" spans="1:9" ht="26.25" x14ac:dyDescent="0.25">
      <c r="A159" s="58" t="s">
        <v>299</v>
      </c>
      <c r="B159" s="59" t="s">
        <v>12</v>
      </c>
      <c r="C159" s="60" t="s">
        <v>301</v>
      </c>
      <c r="D159" s="54">
        <v>630099.21</v>
      </c>
      <c r="E159" s="92">
        <f t="shared" si="6"/>
        <v>630.09920999999997</v>
      </c>
      <c r="F159" s="92">
        <v>630099.21</v>
      </c>
      <c r="G159" s="92">
        <f t="shared" si="7"/>
        <v>630.09920999999997</v>
      </c>
      <c r="H159" s="99">
        <f t="shared" si="8"/>
        <v>100</v>
      </c>
      <c r="I159" s="29"/>
    </row>
    <row r="160" spans="1:9" ht="64.5" x14ac:dyDescent="0.25">
      <c r="A160" s="58" t="s">
        <v>302</v>
      </c>
      <c r="B160" s="59" t="s">
        <v>12</v>
      </c>
      <c r="C160" s="60" t="s">
        <v>303</v>
      </c>
      <c r="D160" s="54" t="s">
        <v>14</v>
      </c>
      <c r="E160" s="92"/>
      <c r="F160" s="92">
        <v>5800</v>
      </c>
      <c r="G160" s="92">
        <f t="shared" si="7"/>
        <v>5.8</v>
      </c>
      <c r="H160" s="99"/>
      <c r="I160" s="29"/>
    </row>
    <row r="161" spans="1:9" ht="77.25" x14ac:dyDescent="0.25">
      <c r="A161" s="58" t="s">
        <v>304</v>
      </c>
      <c r="B161" s="59" t="s">
        <v>12</v>
      </c>
      <c r="C161" s="60" t="s">
        <v>305</v>
      </c>
      <c r="D161" s="54" t="s">
        <v>14</v>
      </c>
      <c r="E161" s="92"/>
      <c r="F161" s="92">
        <v>5800</v>
      </c>
      <c r="G161" s="92">
        <f t="shared" si="7"/>
        <v>5.8</v>
      </c>
      <c r="H161" s="99"/>
      <c r="I161" s="29"/>
    </row>
    <row r="162" spans="1:9" ht="77.25" x14ac:dyDescent="0.25">
      <c r="A162" s="58" t="s">
        <v>306</v>
      </c>
      <c r="B162" s="59" t="s">
        <v>12</v>
      </c>
      <c r="C162" s="60" t="s">
        <v>307</v>
      </c>
      <c r="D162" s="54" t="s">
        <v>14</v>
      </c>
      <c r="E162" s="92"/>
      <c r="F162" s="92">
        <v>5800</v>
      </c>
      <c r="G162" s="92">
        <f t="shared" si="7"/>
        <v>5.8</v>
      </c>
      <c r="H162" s="99"/>
      <c r="I162" s="29"/>
    </row>
    <row r="163" spans="1:9" ht="26.25" x14ac:dyDescent="0.25">
      <c r="A163" s="58" t="s">
        <v>308</v>
      </c>
      <c r="B163" s="59" t="s">
        <v>12</v>
      </c>
      <c r="C163" s="60" t="s">
        <v>309</v>
      </c>
      <c r="D163" s="54" t="s">
        <v>14</v>
      </c>
      <c r="E163" s="92"/>
      <c r="F163" s="92">
        <v>5800</v>
      </c>
      <c r="G163" s="92">
        <f t="shared" si="7"/>
        <v>5.8</v>
      </c>
      <c r="H163" s="99"/>
      <c r="I163" s="29"/>
    </row>
    <row r="164" spans="1:9" ht="39" x14ac:dyDescent="0.25">
      <c r="A164" s="58" t="s">
        <v>310</v>
      </c>
      <c r="B164" s="59" t="s">
        <v>12</v>
      </c>
      <c r="C164" s="60" t="s">
        <v>311</v>
      </c>
      <c r="D164" s="54" t="s">
        <v>14</v>
      </c>
      <c r="E164" s="92"/>
      <c r="F164" s="92">
        <v>5800</v>
      </c>
      <c r="G164" s="92">
        <f t="shared" si="7"/>
        <v>5.8</v>
      </c>
      <c r="H164" s="99"/>
      <c r="I164" s="29"/>
    </row>
    <row r="165" spans="1:9" ht="39" x14ac:dyDescent="0.25">
      <c r="A165" s="58" t="s">
        <v>312</v>
      </c>
      <c r="B165" s="59" t="s">
        <v>12</v>
      </c>
      <c r="C165" s="60" t="s">
        <v>313</v>
      </c>
      <c r="D165" s="54" t="s">
        <v>14</v>
      </c>
      <c r="E165" s="92"/>
      <c r="F165" s="92">
        <v>-95196.5</v>
      </c>
      <c r="G165" s="92">
        <f t="shared" si="7"/>
        <v>-95.1965</v>
      </c>
      <c r="H165" s="99"/>
      <c r="I165" s="29"/>
    </row>
    <row r="166" spans="1:9" ht="51.75" x14ac:dyDescent="0.25">
      <c r="A166" s="58" t="s">
        <v>314</v>
      </c>
      <c r="B166" s="59" t="s">
        <v>12</v>
      </c>
      <c r="C166" s="60" t="s">
        <v>315</v>
      </c>
      <c r="D166" s="54" t="s">
        <v>14</v>
      </c>
      <c r="E166" s="92"/>
      <c r="F166" s="92">
        <v>-95196.5</v>
      </c>
      <c r="G166" s="92">
        <f t="shared" si="7"/>
        <v>-95.1965</v>
      </c>
      <c r="H166" s="99"/>
      <c r="I166" s="29"/>
    </row>
    <row r="167" spans="1:9" ht="51.75" x14ac:dyDescent="0.25">
      <c r="A167" s="58" t="s">
        <v>316</v>
      </c>
      <c r="B167" s="59" t="s">
        <v>12</v>
      </c>
      <c r="C167" s="60" t="s">
        <v>317</v>
      </c>
      <c r="D167" s="54" t="s">
        <v>14</v>
      </c>
      <c r="E167" s="92"/>
      <c r="F167" s="92">
        <v>-95196.5</v>
      </c>
      <c r="G167" s="92">
        <f t="shared" si="7"/>
        <v>-95.1965</v>
      </c>
      <c r="H167" s="99"/>
      <c r="I167" s="29"/>
    </row>
    <row r="168" spans="1:9" ht="12.95" customHeight="1" x14ac:dyDescent="0.25">
      <c r="A168" s="6"/>
      <c r="B168" s="30"/>
      <c r="C168" s="30"/>
      <c r="D168" s="30"/>
      <c r="E168" s="30"/>
      <c r="F168" s="30"/>
      <c r="G168" s="30"/>
      <c r="H168" s="30"/>
      <c r="I168" s="3"/>
    </row>
    <row r="169" spans="1:9" ht="12.95" customHeight="1" x14ac:dyDescent="0.25">
      <c r="A169" s="6"/>
      <c r="B169" s="6"/>
      <c r="C169" s="6"/>
      <c r="D169" s="9"/>
      <c r="E169" s="9"/>
      <c r="F169" s="9"/>
      <c r="G169" s="9"/>
      <c r="H169" s="9"/>
      <c r="I169" s="3"/>
    </row>
  </sheetData>
  <mergeCells count="15">
    <mergeCell ref="D2:H2"/>
    <mergeCell ref="D3:H3"/>
    <mergeCell ref="D4:H4"/>
    <mergeCell ref="A11:A12"/>
    <mergeCell ref="B11:B12"/>
    <mergeCell ref="C11:C12"/>
    <mergeCell ref="A9:H9"/>
    <mergeCell ref="D5:H5"/>
    <mergeCell ref="D6:H6"/>
    <mergeCell ref="D7:H7"/>
    <mergeCell ref="D11:D12"/>
    <mergeCell ref="E11:E12"/>
    <mergeCell ref="F11:F12"/>
    <mergeCell ref="G11:G12"/>
    <mergeCell ref="H11:H12"/>
  </mergeCells>
  <pageMargins left="0.78749999999999998" right="0.39374999999999999" top="0.59027779999999996" bottom="0.39374999999999999" header="0" footer="0"/>
  <pageSetup paperSize="9" scale="68" fitToWidth="2" fitToHeight="0" orientation="portrait" r:id="rId1"/>
  <headerFooter differentFirst="1">
    <oddHeader>&amp;C&amp;P</oddHead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0"/>
  <sheetViews>
    <sheetView view="pageLayout" zoomScaleNormal="100" zoomScaleSheetLayoutView="100" workbookViewId="0">
      <selection activeCell="E11" sqref="E11:E12"/>
    </sheetView>
  </sheetViews>
  <sheetFormatPr defaultRowHeight="15" x14ac:dyDescent="0.25"/>
  <cols>
    <col min="1" max="1" width="53.85546875" style="1" customWidth="1"/>
    <col min="2" max="2" width="8.85546875" style="1" customWidth="1"/>
    <col min="3" max="3" width="23.42578125" style="1" customWidth="1"/>
    <col min="4" max="4" width="17.85546875" style="1" hidden="1" customWidth="1"/>
    <col min="5" max="5" width="15.42578125" style="1" customWidth="1"/>
    <col min="6" max="6" width="18.28515625" style="1" hidden="1" customWidth="1"/>
    <col min="7" max="7" width="16.28515625" style="1" customWidth="1"/>
    <col min="8" max="8" width="15.85546875" style="1" customWidth="1"/>
    <col min="9" max="9" width="9.7109375" style="1" customWidth="1"/>
    <col min="10" max="16384" width="9.140625" style="1"/>
  </cols>
  <sheetData>
    <row r="1" spans="1:9" ht="14.25" customHeight="1" x14ac:dyDescent="0.25">
      <c r="A1" s="36"/>
      <c r="B1" s="36"/>
      <c r="C1" s="36"/>
      <c r="D1" s="36"/>
      <c r="E1" s="36"/>
      <c r="F1" s="36"/>
      <c r="G1" s="36"/>
      <c r="H1" s="36"/>
      <c r="I1" s="3"/>
    </row>
    <row r="2" spans="1:9" ht="17.25" customHeight="1" x14ac:dyDescent="0.25">
      <c r="A2" s="37"/>
      <c r="B2" s="37"/>
      <c r="C2" s="37"/>
      <c r="D2" s="118" t="s">
        <v>673</v>
      </c>
      <c r="E2" s="118"/>
      <c r="F2" s="118"/>
      <c r="G2" s="118"/>
      <c r="H2" s="118"/>
      <c r="I2" s="3"/>
    </row>
    <row r="3" spans="1:9" ht="18" customHeight="1" x14ac:dyDescent="0.25">
      <c r="A3" s="38"/>
      <c r="B3" s="39"/>
      <c r="C3" s="40"/>
      <c r="D3" s="119" t="s">
        <v>667</v>
      </c>
      <c r="E3" s="119"/>
      <c r="F3" s="119"/>
      <c r="G3" s="119"/>
      <c r="H3" s="119"/>
      <c r="I3" s="3"/>
    </row>
    <row r="4" spans="1:9" ht="18" customHeight="1" x14ac:dyDescent="0.25">
      <c r="A4" s="38"/>
      <c r="B4" s="39"/>
      <c r="C4" s="40"/>
      <c r="D4" s="119" t="s">
        <v>668</v>
      </c>
      <c r="E4" s="119"/>
      <c r="F4" s="119"/>
      <c r="G4" s="119"/>
      <c r="H4" s="119"/>
      <c r="I4" s="3"/>
    </row>
    <row r="5" spans="1:9" ht="35.25" customHeight="1" x14ac:dyDescent="0.25">
      <c r="A5" s="38"/>
      <c r="B5" s="39"/>
      <c r="C5" s="40"/>
      <c r="D5" s="120" t="s">
        <v>674</v>
      </c>
      <c r="E5" s="120"/>
      <c r="F5" s="120"/>
      <c r="G5" s="120"/>
      <c r="H5" s="120"/>
      <c r="I5" s="3"/>
    </row>
    <row r="6" spans="1:9" ht="18" customHeight="1" x14ac:dyDescent="0.25">
      <c r="A6" s="38"/>
      <c r="B6" s="39"/>
      <c r="C6" s="40"/>
      <c r="D6" s="119" t="s">
        <v>675</v>
      </c>
      <c r="E6" s="119"/>
      <c r="F6" s="119"/>
      <c r="G6" s="119"/>
      <c r="H6" s="119"/>
      <c r="I6" s="3"/>
    </row>
    <row r="7" spans="1:9" ht="22.5" customHeight="1" x14ac:dyDescent="0.25">
      <c r="A7" s="38"/>
      <c r="B7" s="39"/>
      <c r="C7" s="40"/>
      <c r="D7" s="119" t="s">
        <v>682</v>
      </c>
      <c r="E7" s="119"/>
      <c r="F7" s="119"/>
      <c r="G7" s="119"/>
      <c r="H7" s="119"/>
      <c r="I7" s="3"/>
    </row>
    <row r="8" spans="1:9" ht="25.5" customHeight="1" x14ac:dyDescent="0.3">
      <c r="A8" s="121" t="s">
        <v>676</v>
      </c>
      <c r="B8" s="121"/>
      <c r="C8" s="121"/>
      <c r="D8" s="121"/>
      <c r="E8" s="121"/>
      <c r="F8" s="121"/>
      <c r="G8" s="121"/>
      <c r="H8" s="121"/>
      <c r="I8" s="3"/>
    </row>
    <row r="9" spans="1:9" ht="14.1" customHeight="1" x14ac:dyDescent="0.25">
      <c r="A9" s="16"/>
      <c r="B9" s="16"/>
      <c r="C9" s="16"/>
      <c r="D9" s="41"/>
      <c r="E9" s="41"/>
      <c r="F9" s="42"/>
      <c r="G9" s="43"/>
      <c r="H9" s="43"/>
      <c r="I9" s="3"/>
    </row>
    <row r="10" spans="1:9" ht="14.25" customHeight="1" x14ac:dyDescent="0.25">
      <c r="A10" s="32"/>
      <c r="B10" s="32"/>
      <c r="C10" s="32"/>
      <c r="D10" s="33"/>
      <c r="E10" s="33"/>
      <c r="F10" s="34"/>
      <c r="G10" s="34"/>
      <c r="H10" s="74" t="s">
        <v>670</v>
      </c>
      <c r="I10" s="3"/>
    </row>
    <row r="11" spans="1:9" ht="11.45" customHeight="1" x14ac:dyDescent="0.25">
      <c r="A11" s="122" t="s">
        <v>3</v>
      </c>
      <c r="B11" s="122" t="s">
        <v>1</v>
      </c>
      <c r="C11" s="122" t="s">
        <v>318</v>
      </c>
      <c r="D11" s="124"/>
      <c r="E11" s="125" t="s">
        <v>663</v>
      </c>
      <c r="F11" s="124"/>
      <c r="G11" s="125" t="s">
        <v>664</v>
      </c>
      <c r="H11" s="125" t="s">
        <v>665</v>
      </c>
      <c r="I11" s="31"/>
    </row>
    <row r="12" spans="1:9" ht="61.5" customHeight="1" x14ac:dyDescent="0.25">
      <c r="A12" s="123"/>
      <c r="B12" s="123"/>
      <c r="C12" s="123"/>
      <c r="D12" s="124"/>
      <c r="E12" s="125"/>
      <c r="F12" s="124"/>
      <c r="G12" s="125"/>
      <c r="H12" s="125"/>
      <c r="I12" s="31"/>
    </row>
    <row r="13" spans="1:9" ht="15" customHeight="1" x14ac:dyDescent="0.25">
      <c r="A13" s="61" t="s">
        <v>4</v>
      </c>
      <c r="B13" s="61" t="s">
        <v>5</v>
      </c>
      <c r="C13" s="61" t="s">
        <v>6</v>
      </c>
      <c r="D13" s="62" t="s">
        <v>7</v>
      </c>
      <c r="E13" s="62" t="s">
        <v>7</v>
      </c>
      <c r="F13" s="62" t="s">
        <v>10</v>
      </c>
      <c r="G13" s="62" t="s">
        <v>8</v>
      </c>
      <c r="H13" s="62" t="s">
        <v>9</v>
      </c>
      <c r="I13" s="31"/>
    </row>
    <row r="14" spans="1:9" ht="17.25" customHeight="1" x14ac:dyDescent="0.25">
      <c r="A14" s="63" t="s">
        <v>319</v>
      </c>
      <c r="B14" s="52" t="s">
        <v>320</v>
      </c>
      <c r="C14" s="64" t="s">
        <v>13</v>
      </c>
      <c r="D14" s="65">
        <v>595093680.16999996</v>
      </c>
      <c r="E14" s="89">
        <f>D14/1000</f>
        <v>595093.68016999995</v>
      </c>
      <c r="F14" s="89">
        <v>589898701.51999998</v>
      </c>
      <c r="G14" s="89">
        <f>F14/1000</f>
        <v>589898.70152</v>
      </c>
      <c r="H14" s="90">
        <f>G14/E14*100</f>
        <v>99.12703178959724</v>
      </c>
      <c r="I14" s="29"/>
    </row>
    <row r="15" spans="1:9" ht="15.75" customHeight="1" x14ac:dyDescent="0.25">
      <c r="A15" s="55" t="s">
        <v>15</v>
      </c>
      <c r="B15" s="66"/>
      <c r="C15" s="60"/>
      <c r="D15" s="60"/>
      <c r="E15" s="89"/>
      <c r="F15" s="91"/>
      <c r="G15" s="89"/>
      <c r="H15" s="90"/>
      <c r="I15" s="29"/>
    </row>
    <row r="16" spans="1:9" ht="39" x14ac:dyDescent="0.25">
      <c r="A16" s="58" t="s">
        <v>321</v>
      </c>
      <c r="B16" s="59" t="s">
        <v>320</v>
      </c>
      <c r="C16" s="60" t="s">
        <v>322</v>
      </c>
      <c r="D16" s="54">
        <v>78899146.989999995</v>
      </c>
      <c r="E16" s="89">
        <f t="shared" ref="E16:E78" si="0">D16/1000</f>
        <v>78899.146989999994</v>
      </c>
      <c r="F16" s="92">
        <v>76214546.209999993</v>
      </c>
      <c r="G16" s="89">
        <f t="shared" ref="G16:G78" si="1">F16/1000</f>
        <v>76214.54621</v>
      </c>
      <c r="H16" s="90">
        <f t="shared" ref="H16:H78" si="2">G16/E16*100</f>
        <v>96.59742737099522</v>
      </c>
      <c r="I16" s="29"/>
    </row>
    <row r="17" spans="1:9" ht="51.75" x14ac:dyDescent="0.25">
      <c r="A17" s="58" t="s">
        <v>323</v>
      </c>
      <c r="B17" s="59" t="s">
        <v>320</v>
      </c>
      <c r="C17" s="60" t="s">
        <v>324</v>
      </c>
      <c r="D17" s="54">
        <v>1692881.12</v>
      </c>
      <c r="E17" s="89">
        <f t="shared" si="0"/>
        <v>1692.88112</v>
      </c>
      <c r="F17" s="92">
        <v>1692881.12</v>
      </c>
      <c r="G17" s="89">
        <f t="shared" si="1"/>
        <v>1692.88112</v>
      </c>
      <c r="H17" s="90">
        <f t="shared" si="2"/>
        <v>100</v>
      </c>
      <c r="I17" s="29"/>
    </row>
    <row r="18" spans="1:9" ht="77.25" x14ac:dyDescent="0.25">
      <c r="A18" s="58" t="s">
        <v>325</v>
      </c>
      <c r="B18" s="59" t="s">
        <v>320</v>
      </c>
      <c r="C18" s="60" t="s">
        <v>326</v>
      </c>
      <c r="D18" s="54">
        <v>1692881.12</v>
      </c>
      <c r="E18" s="89">
        <f t="shared" si="0"/>
        <v>1692.88112</v>
      </c>
      <c r="F18" s="92">
        <v>1692881.12</v>
      </c>
      <c r="G18" s="89">
        <f t="shared" si="1"/>
        <v>1692.88112</v>
      </c>
      <c r="H18" s="90">
        <f t="shared" si="2"/>
        <v>100</v>
      </c>
      <c r="I18" s="29"/>
    </row>
    <row r="19" spans="1:9" ht="51.75" x14ac:dyDescent="0.25">
      <c r="A19" s="58" t="s">
        <v>327</v>
      </c>
      <c r="B19" s="59" t="s">
        <v>320</v>
      </c>
      <c r="C19" s="60" t="s">
        <v>328</v>
      </c>
      <c r="D19" s="54">
        <v>1692881.12</v>
      </c>
      <c r="E19" s="89">
        <f t="shared" si="0"/>
        <v>1692.88112</v>
      </c>
      <c r="F19" s="92">
        <v>1692881.12</v>
      </c>
      <c r="G19" s="89">
        <f t="shared" si="1"/>
        <v>1692.88112</v>
      </c>
      <c r="H19" s="90">
        <f t="shared" si="2"/>
        <v>100</v>
      </c>
      <c r="I19" s="29"/>
    </row>
    <row r="20" spans="1:9" ht="51.75" x14ac:dyDescent="0.25">
      <c r="A20" s="58" t="s">
        <v>329</v>
      </c>
      <c r="B20" s="59" t="s">
        <v>320</v>
      </c>
      <c r="C20" s="60" t="s">
        <v>330</v>
      </c>
      <c r="D20" s="54">
        <v>1109609.3500000001</v>
      </c>
      <c r="E20" s="89">
        <f t="shared" si="0"/>
        <v>1109.6093500000002</v>
      </c>
      <c r="F20" s="92">
        <v>1109609.3500000001</v>
      </c>
      <c r="G20" s="89">
        <f t="shared" si="1"/>
        <v>1109.6093500000002</v>
      </c>
      <c r="H20" s="90">
        <f t="shared" si="2"/>
        <v>100</v>
      </c>
      <c r="I20" s="29"/>
    </row>
    <row r="21" spans="1:9" ht="64.5" x14ac:dyDescent="0.25">
      <c r="A21" s="58" t="s">
        <v>331</v>
      </c>
      <c r="B21" s="59" t="s">
        <v>320</v>
      </c>
      <c r="C21" s="60" t="s">
        <v>332</v>
      </c>
      <c r="D21" s="54">
        <v>253426.4</v>
      </c>
      <c r="E21" s="89">
        <f t="shared" si="0"/>
        <v>253.4264</v>
      </c>
      <c r="F21" s="92">
        <v>253426.4</v>
      </c>
      <c r="G21" s="89">
        <f t="shared" si="1"/>
        <v>253.4264</v>
      </c>
      <c r="H21" s="90">
        <f t="shared" si="2"/>
        <v>100</v>
      </c>
      <c r="I21" s="29"/>
    </row>
    <row r="22" spans="1:9" ht="64.5" x14ac:dyDescent="0.25">
      <c r="A22" s="58" t="s">
        <v>333</v>
      </c>
      <c r="B22" s="59" t="s">
        <v>320</v>
      </c>
      <c r="C22" s="60" t="s">
        <v>334</v>
      </c>
      <c r="D22" s="54">
        <v>329845.37</v>
      </c>
      <c r="E22" s="89">
        <f t="shared" si="0"/>
        <v>329.84537</v>
      </c>
      <c r="F22" s="92">
        <v>329845.37</v>
      </c>
      <c r="G22" s="89">
        <f t="shared" si="1"/>
        <v>329.84537</v>
      </c>
      <c r="H22" s="90">
        <f t="shared" si="2"/>
        <v>100</v>
      </c>
      <c r="I22" s="29"/>
    </row>
    <row r="23" spans="1:9" ht="64.5" x14ac:dyDescent="0.25">
      <c r="A23" s="58" t="s">
        <v>335</v>
      </c>
      <c r="B23" s="59" t="s">
        <v>320</v>
      </c>
      <c r="C23" s="60" t="s">
        <v>336</v>
      </c>
      <c r="D23" s="54">
        <v>4307087.51</v>
      </c>
      <c r="E23" s="89">
        <f t="shared" si="0"/>
        <v>4307.0875099999994</v>
      </c>
      <c r="F23" s="92">
        <v>4123446.08</v>
      </c>
      <c r="G23" s="89">
        <f t="shared" si="1"/>
        <v>4123.4460799999997</v>
      </c>
      <c r="H23" s="90">
        <f t="shared" si="2"/>
        <v>95.736296753348299</v>
      </c>
      <c r="I23" s="29"/>
    </row>
    <row r="24" spans="1:9" ht="77.25" x14ac:dyDescent="0.25">
      <c r="A24" s="58" t="s">
        <v>325</v>
      </c>
      <c r="B24" s="59" t="s">
        <v>320</v>
      </c>
      <c r="C24" s="60" t="s">
        <v>337</v>
      </c>
      <c r="D24" s="54">
        <v>4197087.51</v>
      </c>
      <c r="E24" s="89">
        <f t="shared" si="0"/>
        <v>4197.0875099999994</v>
      </c>
      <c r="F24" s="92">
        <v>4015695.88</v>
      </c>
      <c r="G24" s="89">
        <f t="shared" si="1"/>
        <v>4015.6958799999998</v>
      </c>
      <c r="H24" s="90">
        <f t="shared" si="2"/>
        <v>95.678154683031622</v>
      </c>
      <c r="I24" s="29"/>
    </row>
    <row r="25" spans="1:9" ht="51.75" x14ac:dyDescent="0.25">
      <c r="A25" s="58" t="s">
        <v>327</v>
      </c>
      <c r="B25" s="59" t="s">
        <v>320</v>
      </c>
      <c r="C25" s="60" t="s">
        <v>338</v>
      </c>
      <c r="D25" s="54">
        <v>4197087.51</v>
      </c>
      <c r="E25" s="89">
        <f t="shared" si="0"/>
        <v>4197.0875099999994</v>
      </c>
      <c r="F25" s="92">
        <v>4015695.88</v>
      </c>
      <c r="G25" s="89">
        <f t="shared" si="1"/>
        <v>4015.6958799999998</v>
      </c>
      <c r="H25" s="90">
        <f t="shared" si="2"/>
        <v>95.678154683031622</v>
      </c>
      <c r="I25" s="29"/>
    </row>
    <row r="26" spans="1:9" ht="51.75" x14ac:dyDescent="0.25">
      <c r="A26" s="58" t="s">
        <v>329</v>
      </c>
      <c r="B26" s="59" t="s">
        <v>320</v>
      </c>
      <c r="C26" s="60" t="s">
        <v>339</v>
      </c>
      <c r="D26" s="54">
        <v>2631151.2599999998</v>
      </c>
      <c r="E26" s="89">
        <f t="shared" si="0"/>
        <v>2631.1512599999996</v>
      </c>
      <c r="F26" s="92">
        <v>2498151.2599999998</v>
      </c>
      <c r="G26" s="89">
        <f t="shared" si="1"/>
        <v>2498.1512599999996</v>
      </c>
      <c r="H26" s="90">
        <f t="shared" si="2"/>
        <v>94.945178484341483</v>
      </c>
      <c r="I26" s="29"/>
    </row>
    <row r="27" spans="1:9" ht="64.5" x14ac:dyDescent="0.25">
      <c r="A27" s="58" t="s">
        <v>331</v>
      </c>
      <c r="B27" s="59" t="s">
        <v>320</v>
      </c>
      <c r="C27" s="60" t="s">
        <v>340</v>
      </c>
      <c r="D27" s="54">
        <v>507259.2</v>
      </c>
      <c r="E27" s="89">
        <f t="shared" si="0"/>
        <v>507.25920000000002</v>
      </c>
      <c r="F27" s="92">
        <v>507259.2</v>
      </c>
      <c r="G27" s="89">
        <f t="shared" si="1"/>
        <v>507.25920000000002</v>
      </c>
      <c r="H27" s="90">
        <f t="shared" si="2"/>
        <v>100</v>
      </c>
      <c r="I27" s="29"/>
    </row>
    <row r="28" spans="1:9" ht="77.25" x14ac:dyDescent="0.25">
      <c r="A28" s="58" t="s">
        <v>341</v>
      </c>
      <c r="B28" s="59" t="s">
        <v>320</v>
      </c>
      <c r="C28" s="60" t="s">
        <v>342</v>
      </c>
      <c r="D28" s="54">
        <v>264000</v>
      </c>
      <c r="E28" s="89">
        <f t="shared" si="0"/>
        <v>264</v>
      </c>
      <c r="F28" s="92">
        <v>263000</v>
      </c>
      <c r="G28" s="89">
        <f t="shared" si="1"/>
        <v>263</v>
      </c>
      <c r="H28" s="90">
        <f t="shared" si="2"/>
        <v>99.621212121212125</v>
      </c>
      <c r="I28" s="29"/>
    </row>
    <row r="29" spans="1:9" ht="64.5" x14ac:dyDescent="0.25">
      <c r="A29" s="58" t="s">
        <v>333</v>
      </c>
      <c r="B29" s="59" t="s">
        <v>320</v>
      </c>
      <c r="C29" s="60" t="s">
        <v>343</v>
      </c>
      <c r="D29" s="54">
        <v>794677.05</v>
      </c>
      <c r="E29" s="89">
        <f t="shared" si="0"/>
        <v>794.67705000000001</v>
      </c>
      <c r="F29" s="92">
        <v>747285.42</v>
      </c>
      <c r="G29" s="89">
        <f t="shared" si="1"/>
        <v>747.28542000000004</v>
      </c>
      <c r="H29" s="90">
        <f t="shared" si="2"/>
        <v>94.036366093622576</v>
      </c>
      <c r="I29" s="29"/>
    </row>
    <row r="30" spans="1:9" ht="51.75" x14ac:dyDescent="0.25">
      <c r="A30" s="58" t="s">
        <v>344</v>
      </c>
      <c r="B30" s="59" t="s">
        <v>320</v>
      </c>
      <c r="C30" s="60" t="s">
        <v>345</v>
      </c>
      <c r="D30" s="54">
        <v>100000</v>
      </c>
      <c r="E30" s="89">
        <f t="shared" si="0"/>
        <v>100</v>
      </c>
      <c r="F30" s="92">
        <v>100000</v>
      </c>
      <c r="G30" s="89">
        <f t="shared" si="1"/>
        <v>100</v>
      </c>
      <c r="H30" s="90">
        <f t="shared" si="2"/>
        <v>100</v>
      </c>
      <c r="I30" s="29"/>
    </row>
    <row r="31" spans="1:9" ht="51.75" x14ac:dyDescent="0.25">
      <c r="A31" s="58" t="s">
        <v>346</v>
      </c>
      <c r="B31" s="59" t="s">
        <v>320</v>
      </c>
      <c r="C31" s="60" t="s">
        <v>347</v>
      </c>
      <c r="D31" s="54">
        <v>100000</v>
      </c>
      <c r="E31" s="89">
        <f t="shared" si="0"/>
        <v>100</v>
      </c>
      <c r="F31" s="92">
        <v>100000</v>
      </c>
      <c r="G31" s="89">
        <f t="shared" si="1"/>
        <v>100</v>
      </c>
      <c r="H31" s="90">
        <f t="shared" si="2"/>
        <v>100</v>
      </c>
      <c r="I31" s="29"/>
    </row>
    <row r="32" spans="1:9" ht="39" x14ac:dyDescent="0.25">
      <c r="A32" s="58" t="s">
        <v>348</v>
      </c>
      <c r="B32" s="59" t="s">
        <v>320</v>
      </c>
      <c r="C32" s="60" t="s">
        <v>349</v>
      </c>
      <c r="D32" s="54">
        <v>100000</v>
      </c>
      <c r="E32" s="89">
        <f t="shared" si="0"/>
        <v>100</v>
      </c>
      <c r="F32" s="92">
        <v>100000</v>
      </c>
      <c r="G32" s="89">
        <f t="shared" si="1"/>
        <v>100</v>
      </c>
      <c r="H32" s="90">
        <f t="shared" si="2"/>
        <v>100</v>
      </c>
      <c r="I32" s="29"/>
    </row>
    <row r="33" spans="1:9" ht="39" x14ac:dyDescent="0.25">
      <c r="A33" s="58" t="s">
        <v>350</v>
      </c>
      <c r="B33" s="59" t="s">
        <v>320</v>
      </c>
      <c r="C33" s="60" t="s">
        <v>351</v>
      </c>
      <c r="D33" s="54">
        <v>10000</v>
      </c>
      <c r="E33" s="89">
        <f t="shared" si="0"/>
        <v>10</v>
      </c>
      <c r="F33" s="92">
        <v>7750.2</v>
      </c>
      <c r="G33" s="89">
        <f t="shared" si="1"/>
        <v>7.7501999999999995</v>
      </c>
      <c r="H33" s="90">
        <f t="shared" si="2"/>
        <v>77.501999999999995</v>
      </c>
      <c r="I33" s="29"/>
    </row>
    <row r="34" spans="1:9" ht="39" x14ac:dyDescent="0.25">
      <c r="A34" s="58" t="s">
        <v>352</v>
      </c>
      <c r="B34" s="59" t="s">
        <v>320</v>
      </c>
      <c r="C34" s="60" t="s">
        <v>353</v>
      </c>
      <c r="D34" s="54">
        <v>10000</v>
      </c>
      <c r="E34" s="89">
        <f t="shared" si="0"/>
        <v>10</v>
      </c>
      <c r="F34" s="92">
        <v>7750.2</v>
      </c>
      <c r="G34" s="89">
        <f t="shared" si="1"/>
        <v>7.7501999999999995</v>
      </c>
      <c r="H34" s="90">
        <f t="shared" si="2"/>
        <v>77.501999999999995</v>
      </c>
      <c r="I34" s="29"/>
    </row>
    <row r="35" spans="1:9" ht="39" x14ac:dyDescent="0.25">
      <c r="A35" s="58" t="s">
        <v>354</v>
      </c>
      <c r="B35" s="59" t="s">
        <v>320</v>
      </c>
      <c r="C35" s="60" t="s">
        <v>355</v>
      </c>
      <c r="D35" s="54">
        <v>8732</v>
      </c>
      <c r="E35" s="89">
        <f t="shared" si="0"/>
        <v>8.7319999999999993</v>
      </c>
      <c r="F35" s="92">
        <v>7642</v>
      </c>
      <c r="G35" s="89">
        <f t="shared" si="1"/>
        <v>7.6420000000000003</v>
      </c>
      <c r="H35" s="90">
        <f t="shared" si="2"/>
        <v>87.517178195144311</v>
      </c>
      <c r="I35" s="29"/>
    </row>
    <row r="36" spans="1:9" ht="39" x14ac:dyDescent="0.25">
      <c r="A36" s="58" t="s">
        <v>356</v>
      </c>
      <c r="B36" s="59" t="s">
        <v>320</v>
      </c>
      <c r="C36" s="60" t="s">
        <v>357</v>
      </c>
      <c r="D36" s="54">
        <v>1268</v>
      </c>
      <c r="E36" s="89">
        <f t="shared" si="0"/>
        <v>1.268</v>
      </c>
      <c r="F36" s="92">
        <v>108.2</v>
      </c>
      <c r="G36" s="89">
        <f t="shared" si="1"/>
        <v>0.1082</v>
      </c>
      <c r="H36" s="90">
        <f t="shared" si="2"/>
        <v>8.5331230283911683</v>
      </c>
      <c r="I36" s="29"/>
    </row>
    <row r="37" spans="1:9" ht="64.5" x14ac:dyDescent="0.25">
      <c r="A37" s="58" t="s">
        <v>358</v>
      </c>
      <c r="B37" s="59" t="s">
        <v>320</v>
      </c>
      <c r="C37" s="60" t="s">
        <v>359</v>
      </c>
      <c r="D37" s="54">
        <v>27046249.52</v>
      </c>
      <c r="E37" s="89">
        <f t="shared" si="0"/>
        <v>27046.249520000001</v>
      </c>
      <c r="F37" s="92">
        <v>26674345.579999998</v>
      </c>
      <c r="G37" s="89">
        <f t="shared" si="1"/>
        <v>26674.345579999997</v>
      </c>
      <c r="H37" s="90">
        <f t="shared" si="2"/>
        <v>98.624933413688325</v>
      </c>
      <c r="I37" s="29"/>
    </row>
    <row r="38" spans="1:9" ht="77.25" x14ac:dyDescent="0.25">
      <c r="A38" s="58" t="s">
        <v>325</v>
      </c>
      <c r="B38" s="59" t="s">
        <v>320</v>
      </c>
      <c r="C38" s="60" t="s">
        <v>360</v>
      </c>
      <c r="D38" s="54">
        <v>26466036.510000002</v>
      </c>
      <c r="E38" s="89">
        <f t="shared" si="0"/>
        <v>26466.036510000002</v>
      </c>
      <c r="F38" s="92">
        <v>26272029.93</v>
      </c>
      <c r="G38" s="89">
        <f t="shared" si="1"/>
        <v>26272.029930000001</v>
      </c>
      <c r="H38" s="90">
        <f t="shared" si="2"/>
        <v>99.266960204159403</v>
      </c>
      <c r="I38" s="29"/>
    </row>
    <row r="39" spans="1:9" ht="51.75" x14ac:dyDescent="0.25">
      <c r="A39" s="58" t="s">
        <v>327</v>
      </c>
      <c r="B39" s="59" t="s">
        <v>320</v>
      </c>
      <c r="C39" s="60" t="s">
        <v>361</v>
      </c>
      <c r="D39" s="54">
        <v>26466036.510000002</v>
      </c>
      <c r="E39" s="89">
        <f t="shared" si="0"/>
        <v>26466.036510000002</v>
      </c>
      <c r="F39" s="92">
        <v>26272029.93</v>
      </c>
      <c r="G39" s="89">
        <f t="shared" si="1"/>
        <v>26272.029930000001</v>
      </c>
      <c r="H39" s="90">
        <f t="shared" si="2"/>
        <v>99.266960204159403</v>
      </c>
      <c r="I39" s="29"/>
    </row>
    <row r="40" spans="1:9" ht="51.75" x14ac:dyDescent="0.25">
      <c r="A40" s="58" t="s">
        <v>329</v>
      </c>
      <c r="B40" s="59" t="s">
        <v>320</v>
      </c>
      <c r="C40" s="60" t="s">
        <v>362</v>
      </c>
      <c r="D40" s="54">
        <v>17593615.059999999</v>
      </c>
      <c r="E40" s="89">
        <f t="shared" si="0"/>
        <v>17593.61506</v>
      </c>
      <c r="F40" s="92">
        <v>17583246.059999999</v>
      </c>
      <c r="G40" s="89">
        <f t="shared" si="1"/>
        <v>17583.246059999998</v>
      </c>
      <c r="H40" s="90">
        <f t="shared" si="2"/>
        <v>99.941063846374718</v>
      </c>
      <c r="I40" s="29"/>
    </row>
    <row r="41" spans="1:9" ht="64.5" x14ac:dyDescent="0.25">
      <c r="A41" s="58" t="s">
        <v>331</v>
      </c>
      <c r="B41" s="59" t="s">
        <v>320</v>
      </c>
      <c r="C41" s="60" t="s">
        <v>363</v>
      </c>
      <c r="D41" s="54">
        <v>3583444.72</v>
      </c>
      <c r="E41" s="89">
        <f t="shared" si="0"/>
        <v>3583.4447200000004</v>
      </c>
      <c r="F41" s="92">
        <v>3475372.9</v>
      </c>
      <c r="G41" s="89">
        <f t="shared" si="1"/>
        <v>3475.3728999999998</v>
      </c>
      <c r="H41" s="90">
        <f t="shared" si="2"/>
        <v>96.984135979639149</v>
      </c>
      <c r="I41" s="29"/>
    </row>
    <row r="42" spans="1:9" ht="64.5" x14ac:dyDescent="0.25">
      <c r="A42" s="58" t="s">
        <v>333</v>
      </c>
      <c r="B42" s="59" t="s">
        <v>320</v>
      </c>
      <c r="C42" s="60" t="s">
        <v>364</v>
      </c>
      <c r="D42" s="54">
        <v>5288976.7300000004</v>
      </c>
      <c r="E42" s="89">
        <f t="shared" si="0"/>
        <v>5288.9767300000003</v>
      </c>
      <c r="F42" s="92">
        <v>5213410.97</v>
      </c>
      <c r="G42" s="89">
        <f t="shared" si="1"/>
        <v>5213.4109699999999</v>
      </c>
      <c r="H42" s="90">
        <f t="shared" si="2"/>
        <v>98.571259359653112</v>
      </c>
      <c r="I42" s="29"/>
    </row>
    <row r="43" spans="1:9" ht="51.75" x14ac:dyDescent="0.25">
      <c r="A43" s="58" t="s">
        <v>344</v>
      </c>
      <c r="B43" s="59" t="s">
        <v>320</v>
      </c>
      <c r="C43" s="60" t="s">
        <v>365</v>
      </c>
      <c r="D43" s="54">
        <v>390813.01</v>
      </c>
      <c r="E43" s="89">
        <f t="shared" si="0"/>
        <v>390.81301000000002</v>
      </c>
      <c r="F43" s="92">
        <v>268005.40999999997</v>
      </c>
      <c r="G43" s="89">
        <f t="shared" si="1"/>
        <v>268.00540999999998</v>
      </c>
      <c r="H43" s="90">
        <f t="shared" si="2"/>
        <v>68.576378764872743</v>
      </c>
      <c r="I43" s="29"/>
    </row>
    <row r="44" spans="1:9" ht="51.75" x14ac:dyDescent="0.25">
      <c r="A44" s="58" t="s">
        <v>346</v>
      </c>
      <c r="B44" s="59" t="s">
        <v>320</v>
      </c>
      <c r="C44" s="60" t="s">
        <v>366</v>
      </c>
      <c r="D44" s="54">
        <v>390813.01</v>
      </c>
      <c r="E44" s="89">
        <f t="shared" si="0"/>
        <v>390.81301000000002</v>
      </c>
      <c r="F44" s="92">
        <v>268005.40999999997</v>
      </c>
      <c r="G44" s="89">
        <f t="shared" si="1"/>
        <v>268.00540999999998</v>
      </c>
      <c r="H44" s="90">
        <f t="shared" si="2"/>
        <v>68.576378764872743</v>
      </c>
      <c r="I44" s="29"/>
    </row>
    <row r="45" spans="1:9" ht="39" x14ac:dyDescent="0.25">
      <c r="A45" s="58" t="s">
        <v>348</v>
      </c>
      <c r="B45" s="59" t="s">
        <v>320</v>
      </c>
      <c r="C45" s="60" t="s">
        <v>367</v>
      </c>
      <c r="D45" s="54">
        <v>390813.01</v>
      </c>
      <c r="E45" s="89">
        <f t="shared" si="0"/>
        <v>390.81301000000002</v>
      </c>
      <c r="F45" s="92">
        <v>268005.40999999997</v>
      </c>
      <c r="G45" s="89">
        <f t="shared" si="1"/>
        <v>268.00540999999998</v>
      </c>
      <c r="H45" s="90">
        <f t="shared" si="2"/>
        <v>68.576378764872743</v>
      </c>
      <c r="I45" s="29"/>
    </row>
    <row r="46" spans="1:9" ht="39" x14ac:dyDescent="0.25">
      <c r="A46" s="58" t="s">
        <v>368</v>
      </c>
      <c r="B46" s="59" t="s">
        <v>320</v>
      </c>
      <c r="C46" s="60" t="s">
        <v>369</v>
      </c>
      <c r="D46" s="54">
        <v>3400</v>
      </c>
      <c r="E46" s="89">
        <f t="shared" si="0"/>
        <v>3.4</v>
      </c>
      <c r="F46" s="92">
        <v>3400</v>
      </c>
      <c r="G46" s="89">
        <f t="shared" si="1"/>
        <v>3.4</v>
      </c>
      <c r="H46" s="90">
        <f t="shared" si="2"/>
        <v>100</v>
      </c>
      <c r="I46" s="29"/>
    </row>
    <row r="47" spans="1:9" ht="39" x14ac:dyDescent="0.25">
      <c r="A47" s="58" t="s">
        <v>284</v>
      </c>
      <c r="B47" s="59" t="s">
        <v>320</v>
      </c>
      <c r="C47" s="60" t="s">
        <v>370</v>
      </c>
      <c r="D47" s="54">
        <v>3400</v>
      </c>
      <c r="E47" s="89">
        <f t="shared" si="0"/>
        <v>3.4</v>
      </c>
      <c r="F47" s="92">
        <v>3400</v>
      </c>
      <c r="G47" s="89">
        <f t="shared" si="1"/>
        <v>3.4</v>
      </c>
      <c r="H47" s="90">
        <f t="shared" si="2"/>
        <v>100</v>
      </c>
      <c r="I47" s="29"/>
    </row>
    <row r="48" spans="1:9" ht="39" x14ac:dyDescent="0.25">
      <c r="A48" s="58" t="s">
        <v>350</v>
      </c>
      <c r="B48" s="59" t="s">
        <v>320</v>
      </c>
      <c r="C48" s="60" t="s">
        <v>371</v>
      </c>
      <c r="D48" s="54">
        <v>186000</v>
      </c>
      <c r="E48" s="89">
        <f t="shared" si="0"/>
        <v>186</v>
      </c>
      <c r="F48" s="92">
        <v>130910.24</v>
      </c>
      <c r="G48" s="89">
        <f t="shared" si="1"/>
        <v>130.91024000000002</v>
      </c>
      <c r="H48" s="90">
        <f t="shared" si="2"/>
        <v>70.381849462365594</v>
      </c>
      <c r="I48" s="29"/>
    </row>
    <row r="49" spans="1:9" ht="39" x14ac:dyDescent="0.25">
      <c r="A49" s="58" t="s">
        <v>372</v>
      </c>
      <c r="B49" s="59" t="s">
        <v>320</v>
      </c>
      <c r="C49" s="60" t="s">
        <v>373</v>
      </c>
      <c r="D49" s="54">
        <v>80000</v>
      </c>
      <c r="E49" s="89">
        <f t="shared" si="0"/>
        <v>80</v>
      </c>
      <c r="F49" s="92">
        <v>80000</v>
      </c>
      <c r="G49" s="89">
        <f t="shared" si="1"/>
        <v>80</v>
      </c>
      <c r="H49" s="90">
        <f t="shared" si="2"/>
        <v>100</v>
      </c>
      <c r="I49" s="29"/>
    </row>
    <row r="50" spans="1:9" ht="51.75" x14ac:dyDescent="0.25">
      <c r="A50" s="58" t="s">
        <v>374</v>
      </c>
      <c r="B50" s="59" t="s">
        <v>320</v>
      </c>
      <c r="C50" s="60" t="s">
        <v>375</v>
      </c>
      <c r="D50" s="54">
        <v>80000</v>
      </c>
      <c r="E50" s="89">
        <f t="shared" si="0"/>
        <v>80</v>
      </c>
      <c r="F50" s="92">
        <v>80000</v>
      </c>
      <c r="G50" s="89">
        <f t="shared" si="1"/>
        <v>80</v>
      </c>
      <c r="H50" s="90">
        <f t="shared" si="2"/>
        <v>100</v>
      </c>
      <c r="I50" s="29"/>
    </row>
    <row r="51" spans="1:9" ht="39" x14ac:dyDescent="0.25">
      <c r="A51" s="58" t="s">
        <v>352</v>
      </c>
      <c r="B51" s="59" t="s">
        <v>320</v>
      </c>
      <c r="C51" s="60" t="s">
        <v>376</v>
      </c>
      <c r="D51" s="54">
        <v>106000</v>
      </c>
      <c r="E51" s="89">
        <f t="shared" si="0"/>
        <v>106</v>
      </c>
      <c r="F51" s="92">
        <v>50910.239999999998</v>
      </c>
      <c r="G51" s="89">
        <f t="shared" si="1"/>
        <v>50.910239999999995</v>
      </c>
      <c r="H51" s="90">
        <f t="shared" si="2"/>
        <v>48.028528301886787</v>
      </c>
      <c r="I51" s="29"/>
    </row>
    <row r="52" spans="1:9" ht="39" x14ac:dyDescent="0.25">
      <c r="A52" s="58" t="s">
        <v>354</v>
      </c>
      <c r="B52" s="59" t="s">
        <v>320</v>
      </c>
      <c r="C52" s="60" t="s">
        <v>377</v>
      </c>
      <c r="D52" s="54">
        <v>850</v>
      </c>
      <c r="E52" s="89">
        <f t="shared" si="0"/>
        <v>0.85</v>
      </c>
      <c r="F52" s="92">
        <v>850</v>
      </c>
      <c r="G52" s="89">
        <f t="shared" si="1"/>
        <v>0.85</v>
      </c>
      <c r="H52" s="90">
        <f t="shared" si="2"/>
        <v>100</v>
      </c>
      <c r="I52" s="29"/>
    </row>
    <row r="53" spans="1:9" ht="39" x14ac:dyDescent="0.25">
      <c r="A53" s="58" t="s">
        <v>356</v>
      </c>
      <c r="B53" s="59" t="s">
        <v>320</v>
      </c>
      <c r="C53" s="60" t="s">
        <v>378</v>
      </c>
      <c r="D53" s="54">
        <v>105150</v>
      </c>
      <c r="E53" s="89">
        <f t="shared" si="0"/>
        <v>105.15</v>
      </c>
      <c r="F53" s="92">
        <v>50060.24</v>
      </c>
      <c r="G53" s="89">
        <f t="shared" si="1"/>
        <v>50.06024</v>
      </c>
      <c r="H53" s="90">
        <f t="shared" si="2"/>
        <v>47.608407037565378</v>
      </c>
      <c r="I53" s="29"/>
    </row>
    <row r="54" spans="1:9" ht="39" x14ac:dyDescent="0.25">
      <c r="A54" s="58" t="s">
        <v>379</v>
      </c>
      <c r="B54" s="59" t="s">
        <v>320</v>
      </c>
      <c r="C54" s="60" t="s">
        <v>380</v>
      </c>
      <c r="D54" s="54">
        <v>6400</v>
      </c>
      <c r="E54" s="89">
        <f t="shared" si="0"/>
        <v>6.4</v>
      </c>
      <c r="F54" s="92">
        <v>6400</v>
      </c>
      <c r="G54" s="89">
        <f t="shared" si="1"/>
        <v>6.4</v>
      </c>
      <c r="H54" s="90">
        <f t="shared" si="2"/>
        <v>100</v>
      </c>
      <c r="I54" s="29"/>
    </row>
    <row r="55" spans="1:9" ht="51.75" x14ac:dyDescent="0.25">
      <c r="A55" s="58" t="s">
        <v>344</v>
      </c>
      <c r="B55" s="59" t="s">
        <v>320</v>
      </c>
      <c r="C55" s="60" t="s">
        <v>381</v>
      </c>
      <c r="D55" s="54">
        <v>6400</v>
      </c>
      <c r="E55" s="89">
        <f t="shared" si="0"/>
        <v>6.4</v>
      </c>
      <c r="F55" s="92">
        <v>6400</v>
      </c>
      <c r="G55" s="89">
        <f t="shared" si="1"/>
        <v>6.4</v>
      </c>
      <c r="H55" s="90">
        <f t="shared" si="2"/>
        <v>100</v>
      </c>
      <c r="I55" s="29"/>
    </row>
    <row r="56" spans="1:9" ht="51.75" x14ac:dyDescent="0.25">
      <c r="A56" s="58" t="s">
        <v>346</v>
      </c>
      <c r="B56" s="59" t="s">
        <v>320</v>
      </c>
      <c r="C56" s="60" t="s">
        <v>382</v>
      </c>
      <c r="D56" s="54">
        <v>6400</v>
      </c>
      <c r="E56" s="89">
        <f t="shared" si="0"/>
        <v>6.4</v>
      </c>
      <c r="F56" s="92">
        <v>6400</v>
      </c>
      <c r="G56" s="89">
        <f t="shared" si="1"/>
        <v>6.4</v>
      </c>
      <c r="H56" s="90">
        <f t="shared" si="2"/>
        <v>100</v>
      </c>
      <c r="I56" s="29"/>
    </row>
    <row r="57" spans="1:9" ht="39" x14ac:dyDescent="0.25">
      <c r="A57" s="58" t="s">
        <v>348</v>
      </c>
      <c r="B57" s="59" t="s">
        <v>320</v>
      </c>
      <c r="C57" s="60" t="s">
        <v>383</v>
      </c>
      <c r="D57" s="54">
        <v>6400</v>
      </c>
      <c r="E57" s="89">
        <f t="shared" si="0"/>
        <v>6.4</v>
      </c>
      <c r="F57" s="92">
        <v>6400</v>
      </c>
      <c r="G57" s="89">
        <f t="shared" si="1"/>
        <v>6.4</v>
      </c>
      <c r="H57" s="90">
        <f t="shared" si="2"/>
        <v>100</v>
      </c>
      <c r="I57" s="29"/>
    </row>
    <row r="58" spans="1:9" ht="64.5" x14ac:dyDescent="0.25">
      <c r="A58" s="58" t="s">
        <v>384</v>
      </c>
      <c r="B58" s="59" t="s">
        <v>320</v>
      </c>
      <c r="C58" s="60" t="s">
        <v>385</v>
      </c>
      <c r="D58" s="54">
        <v>6559421.5499999998</v>
      </c>
      <c r="E58" s="89">
        <f t="shared" si="0"/>
        <v>6559.42155</v>
      </c>
      <c r="F58" s="92">
        <v>6351434.6699999999</v>
      </c>
      <c r="G58" s="89">
        <f t="shared" si="1"/>
        <v>6351.4346699999996</v>
      </c>
      <c r="H58" s="90">
        <f t="shared" si="2"/>
        <v>96.82918869576234</v>
      </c>
      <c r="I58" s="29"/>
    </row>
    <row r="59" spans="1:9" ht="77.25" x14ac:dyDescent="0.25">
      <c r="A59" s="58" t="s">
        <v>325</v>
      </c>
      <c r="B59" s="59" t="s">
        <v>320</v>
      </c>
      <c r="C59" s="60" t="s">
        <v>386</v>
      </c>
      <c r="D59" s="54">
        <v>6446555.3099999996</v>
      </c>
      <c r="E59" s="89">
        <f t="shared" si="0"/>
        <v>6446.5553099999997</v>
      </c>
      <c r="F59" s="92">
        <v>6298359.6699999999</v>
      </c>
      <c r="G59" s="89">
        <f t="shared" si="1"/>
        <v>6298.3596699999998</v>
      </c>
      <c r="H59" s="90">
        <f t="shared" si="2"/>
        <v>97.701165461651797</v>
      </c>
      <c r="I59" s="29"/>
    </row>
    <row r="60" spans="1:9" ht="51.75" x14ac:dyDescent="0.25">
      <c r="A60" s="58" t="s">
        <v>327</v>
      </c>
      <c r="B60" s="59" t="s">
        <v>320</v>
      </c>
      <c r="C60" s="60" t="s">
        <v>387</v>
      </c>
      <c r="D60" s="54">
        <v>6446555.3099999996</v>
      </c>
      <c r="E60" s="89">
        <f t="shared" si="0"/>
        <v>6446.5553099999997</v>
      </c>
      <c r="F60" s="92">
        <v>6298359.6699999999</v>
      </c>
      <c r="G60" s="89">
        <f t="shared" si="1"/>
        <v>6298.3596699999998</v>
      </c>
      <c r="H60" s="90">
        <f t="shared" si="2"/>
        <v>97.701165461651797</v>
      </c>
      <c r="I60" s="29"/>
    </row>
    <row r="61" spans="1:9" ht="51.75" x14ac:dyDescent="0.25">
      <c r="A61" s="58" t="s">
        <v>329</v>
      </c>
      <c r="B61" s="59" t="s">
        <v>320</v>
      </c>
      <c r="C61" s="60" t="s">
        <v>388</v>
      </c>
      <c r="D61" s="54">
        <v>4381163.13</v>
      </c>
      <c r="E61" s="89">
        <f t="shared" si="0"/>
        <v>4381.1631299999999</v>
      </c>
      <c r="F61" s="92">
        <v>4258705.34</v>
      </c>
      <c r="G61" s="89">
        <f t="shared" si="1"/>
        <v>4258.7053399999995</v>
      </c>
      <c r="H61" s="90">
        <f t="shared" si="2"/>
        <v>97.204902297258215</v>
      </c>
      <c r="I61" s="29"/>
    </row>
    <row r="62" spans="1:9" ht="64.5" x14ac:dyDescent="0.25">
      <c r="A62" s="58" t="s">
        <v>331</v>
      </c>
      <c r="B62" s="59" t="s">
        <v>320</v>
      </c>
      <c r="C62" s="60" t="s">
        <v>389</v>
      </c>
      <c r="D62" s="54">
        <v>772174.56</v>
      </c>
      <c r="E62" s="89">
        <f t="shared" si="0"/>
        <v>772.17456000000004</v>
      </c>
      <c r="F62" s="92">
        <v>772174.56</v>
      </c>
      <c r="G62" s="89">
        <f t="shared" si="1"/>
        <v>772.17456000000004</v>
      </c>
      <c r="H62" s="90">
        <f t="shared" si="2"/>
        <v>100</v>
      </c>
      <c r="I62" s="29"/>
    </row>
    <row r="63" spans="1:9" ht="64.5" x14ac:dyDescent="0.25">
      <c r="A63" s="58" t="s">
        <v>333</v>
      </c>
      <c r="B63" s="59" t="s">
        <v>320</v>
      </c>
      <c r="C63" s="60" t="s">
        <v>390</v>
      </c>
      <c r="D63" s="54">
        <v>1293217.6200000001</v>
      </c>
      <c r="E63" s="89">
        <f t="shared" si="0"/>
        <v>1293.2176200000001</v>
      </c>
      <c r="F63" s="92">
        <v>1267479.77</v>
      </c>
      <c r="G63" s="89">
        <f t="shared" si="1"/>
        <v>1267.4797699999999</v>
      </c>
      <c r="H63" s="90">
        <f t="shared" si="2"/>
        <v>98.009781988587491</v>
      </c>
      <c r="I63" s="29"/>
    </row>
    <row r="64" spans="1:9" ht="51.75" x14ac:dyDescent="0.25">
      <c r="A64" s="58" t="s">
        <v>344</v>
      </c>
      <c r="B64" s="59" t="s">
        <v>320</v>
      </c>
      <c r="C64" s="60" t="s">
        <v>391</v>
      </c>
      <c r="D64" s="54">
        <v>108866.24000000001</v>
      </c>
      <c r="E64" s="89">
        <f t="shared" si="0"/>
        <v>108.86624</v>
      </c>
      <c r="F64" s="92">
        <v>53075</v>
      </c>
      <c r="G64" s="89">
        <f t="shared" si="1"/>
        <v>53.075000000000003</v>
      </c>
      <c r="H64" s="90">
        <f t="shared" si="2"/>
        <v>48.752487456166392</v>
      </c>
      <c r="I64" s="29"/>
    </row>
    <row r="65" spans="1:9" ht="51.75" x14ac:dyDescent="0.25">
      <c r="A65" s="58" t="s">
        <v>346</v>
      </c>
      <c r="B65" s="59" t="s">
        <v>320</v>
      </c>
      <c r="C65" s="60" t="s">
        <v>392</v>
      </c>
      <c r="D65" s="54">
        <v>108866.24000000001</v>
      </c>
      <c r="E65" s="89">
        <f t="shared" si="0"/>
        <v>108.86624</v>
      </c>
      <c r="F65" s="92">
        <v>53075</v>
      </c>
      <c r="G65" s="89">
        <f t="shared" si="1"/>
        <v>53.075000000000003</v>
      </c>
      <c r="H65" s="90">
        <f t="shared" si="2"/>
        <v>48.752487456166392</v>
      </c>
      <c r="I65" s="29"/>
    </row>
    <row r="66" spans="1:9" ht="39" x14ac:dyDescent="0.25">
      <c r="A66" s="58" t="s">
        <v>348</v>
      </c>
      <c r="B66" s="59" t="s">
        <v>320</v>
      </c>
      <c r="C66" s="60" t="s">
        <v>393</v>
      </c>
      <c r="D66" s="54">
        <v>108866.24000000001</v>
      </c>
      <c r="E66" s="89">
        <f t="shared" si="0"/>
        <v>108.86624</v>
      </c>
      <c r="F66" s="92">
        <v>53075</v>
      </c>
      <c r="G66" s="89">
        <f t="shared" si="1"/>
        <v>53.075000000000003</v>
      </c>
      <c r="H66" s="90">
        <f t="shared" si="2"/>
        <v>48.752487456166392</v>
      </c>
      <c r="I66" s="29"/>
    </row>
    <row r="67" spans="1:9" ht="39" x14ac:dyDescent="0.25">
      <c r="A67" s="58" t="s">
        <v>350</v>
      </c>
      <c r="B67" s="59" t="s">
        <v>320</v>
      </c>
      <c r="C67" s="60" t="s">
        <v>394</v>
      </c>
      <c r="D67" s="54">
        <v>4000</v>
      </c>
      <c r="E67" s="89">
        <f t="shared" si="0"/>
        <v>4</v>
      </c>
      <c r="F67" s="92" t="s">
        <v>14</v>
      </c>
      <c r="G67" s="89"/>
      <c r="H67" s="90"/>
      <c r="I67" s="29"/>
    </row>
    <row r="68" spans="1:9" ht="39" x14ac:dyDescent="0.25">
      <c r="A68" s="58" t="s">
        <v>352</v>
      </c>
      <c r="B68" s="59" t="s">
        <v>320</v>
      </c>
      <c r="C68" s="60" t="s">
        <v>395</v>
      </c>
      <c r="D68" s="54">
        <v>4000</v>
      </c>
      <c r="E68" s="89">
        <f t="shared" si="0"/>
        <v>4</v>
      </c>
      <c r="F68" s="92" t="s">
        <v>14</v>
      </c>
      <c r="G68" s="89"/>
      <c r="H68" s="90"/>
      <c r="I68" s="29"/>
    </row>
    <row r="69" spans="1:9" ht="51.75" x14ac:dyDescent="0.25">
      <c r="A69" s="58" t="s">
        <v>396</v>
      </c>
      <c r="B69" s="59" t="s">
        <v>320</v>
      </c>
      <c r="C69" s="60" t="s">
        <v>397</v>
      </c>
      <c r="D69" s="54">
        <v>3000</v>
      </c>
      <c r="E69" s="89">
        <f t="shared" si="0"/>
        <v>3</v>
      </c>
      <c r="F69" s="92" t="s">
        <v>14</v>
      </c>
      <c r="G69" s="89"/>
      <c r="H69" s="90"/>
      <c r="I69" s="29"/>
    </row>
    <row r="70" spans="1:9" ht="39" x14ac:dyDescent="0.25">
      <c r="A70" s="58" t="s">
        <v>356</v>
      </c>
      <c r="B70" s="59" t="s">
        <v>320</v>
      </c>
      <c r="C70" s="60" t="s">
        <v>398</v>
      </c>
      <c r="D70" s="54">
        <v>1000</v>
      </c>
      <c r="E70" s="89">
        <f t="shared" si="0"/>
        <v>1</v>
      </c>
      <c r="F70" s="92" t="s">
        <v>14</v>
      </c>
      <c r="G70" s="89"/>
      <c r="H70" s="90"/>
      <c r="I70" s="29"/>
    </row>
    <row r="71" spans="1:9" ht="39" x14ac:dyDescent="0.25">
      <c r="A71" s="58" t="s">
        <v>399</v>
      </c>
      <c r="B71" s="59" t="s">
        <v>320</v>
      </c>
      <c r="C71" s="60" t="s">
        <v>400</v>
      </c>
      <c r="D71" s="54">
        <v>250000</v>
      </c>
      <c r="E71" s="89">
        <f t="shared" si="0"/>
        <v>250</v>
      </c>
      <c r="F71" s="92" t="s">
        <v>14</v>
      </c>
      <c r="G71" s="89"/>
      <c r="H71" s="90"/>
      <c r="I71" s="29"/>
    </row>
    <row r="72" spans="1:9" ht="39" x14ac:dyDescent="0.25">
      <c r="A72" s="58" t="s">
        <v>350</v>
      </c>
      <c r="B72" s="59" t="s">
        <v>320</v>
      </c>
      <c r="C72" s="60" t="s">
        <v>401</v>
      </c>
      <c r="D72" s="54">
        <v>250000</v>
      </c>
      <c r="E72" s="89">
        <f t="shared" si="0"/>
        <v>250</v>
      </c>
      <c r="F72" s="92" t="s">
        <v>14</v>
      </c>
      <c r="G72" s="89"/>
      <c r="H72" s="90"/>
      <c r="I72" s="29"/>
    </row>
    <row r="73" spans="1:9" ht="39" x14ac:dyDescent="0.25">
      <c r="A73" s="58" t="s">
        <v>402</v>
      </c>
      <c r="B73" s="59" t="s">
        <v>320</v>
      </c>
      <c r="C73" s="60" t="s">
        <v>403</v>
      </c>
      <c r="D73" s="54">
        <v>250000</v>
      </c>
      <c r="E73" s="89">
        <f t="shared" si="0"/>
        <v>250</v>
      </c>
      <c r="F73" s="92" t="s">
        <v>14</v>
      </c>
      <c r="G73" s="89"/>
      <c r="H73" s="90"/>
      <c r="I73" s="29"/>
    </row>
    <row r="74" spans="1:9" ht="39" x14ac:dyDescent="0.25">
      <c r="A74" s="58" t="s">
        <v>404</v>
      </c>
      <c r="B74" s="59" t="s">
        <v>320</v>
      </c>
      <c r="C74" s="60" t="s">
        <v>405</v>
      </c>
      <c r="D74" s="54">
        <v>39037107.289999999</v>
      </c>
      <c r="E74" s="89">
        <f t="shared" si="0"/>
        <v>39037.10729</v>
      </c>
      <c r="F74" s="92">
        <v>37366038.759999998</v>
      </c>
      <c r="G74" s="89">
        <f t="shared" si="1"/>
        <v>37366.038759999996</v>
      </c>
      <c r="H74" s="90">
        <f t="shared" si="2"/>
        <v>95.719281867926526</v>
      </c>
      <c r="I74" s="29"/>
    </row>
    <row r="75" spans="1:9" ht="61.5" customHeight="1" x14ac:dyDescent="0.25">
      <c r="A75" s="58" t="s">
        <v>325</v>
      </c>
      <c r="B75" s="59" t="s">
        <v>320</v>
      </c>
      <c r="C75" s="60" t="s">
        <v>406</v>
      </c>
      <c r="D75" s="54">
        <v>26029058.02</v>
      </c>
      <c r="E75" s="89">
        <f t="shared" si="0"/>
        <v>26029.05802</v>
      </c>
      <c r="F75" s="92">
        <v>26029058.02</v>
      </c>
      <c r="G75" s="89">
        <f t="shared" si="1"/>
        <v>26029.05802</v>
      </c>
      <c r="H75" s="90">
        <f t="shared" si="2"/>
        <v>100</v>
      </c>
      <c r="I75" s="29"/>
    </row>
    <row r="76" spans="1:9" ht="39" x14ac:dyDescent="0.25">
      <c r="A76" s="58" t="s">
        <v>407</v>
      </c>
      <c r="B76" s="59" t="s">
        <v>320</v>
      </c>
      <c r="C76" s="60" t="s">
        <v>408</v>
      </c>
      <c r="D76" s="54">
        <v>24992453.239999998</v>
      </c>
      <c r="E76" s="89">
        <f t="shared" si="0"/>
        <v>24992.453239999999</v>
      </c>
      <c r="F76" s="92">
        <v>24992453.239999998</v>
      </c>
      <c r="G76" s="89">
        <f t="shared" si="1"/>
        <v>24992.453239999999</v>
      </c>
      <c r="H76" s="90">
        <f t="shared" si="2"/>
        <v>100</v>
      </c>
      <c r="I76" s="29"/>
    </row>
    <row r="77" spans="1:9" ht="39" x14ac:dyDescent="0.25">
      <c r="A77" s="58" t="s">
        <v>409</v>
      </c>
      <c r="B77" s="59" t="s">
        <v>320</v>
      </c>
      <c r="C77" s="60" t="s">
        <v>410</v>
      </c>
      <c r="D77" s="54">
        <v>19288799.329999998</v>
      </c>
      <c r="E77" s="89">
        <f t="shared" si="0"/>
        <v>19288.799329999998</v>
      </c>
      <c r="F77" s="92">
        <v>19288799.329999998</v>
      </c>
      <c r="G77" s="89">
        <f t="shared" si="1"/>
        <v>19288.799329999998</v>
      </c>
      <c r="H77" s="90">
        <f t="shared" si="2"/>
        <v>100</v>
      </c>
      <c r="I77" s="29"/>
    </row>
    <row r="78" spans="1:9" ht="51.75" x14ac:dyDescent="0.25">
      <c r="A78" s="58" t="s">
        <v>411</v>
      </c>
      <c r="B78" s="59" t="s">
        <v>320</v>
      </c>
      <c r="C78" s="60" t="s">
        <v>412</v>
      </c>
      <c r="D78" s="54">
        <v>87.5</v>
      </c>
      <c r="E78" s="89">
        <f t="shared" si="0"/>
        <v>8.7499999999999994E-2</v>
      </c>
      <c r="F78" s="92">
        <v>87.5</v>
      </c>
      <c r="G78" s="89">
        <f t="shared" si="1"/>
        <v>8.7499999999999994E-2</v>
      </c>
      <c r="H78" s="90">
        <f t="shared" si="2"/>
        <v>100</v>
      </c>
      <c r="I78" s="29"/>
    </row>
    <row r="79" spans="1:9" ht="64.5" x14ac:dyDescent="0.25">
      <c r="A79" s="58" t="s">
        <v>413</v>
      </c>
      <c r="B79" s="59" t="s">
        <v>320</v>
      </c>
      <c r="C79" s="60" t="s">
        <v>414</v>
      </c>
      <c r="D79" s="54">
        <v>5703566.4100000001</v>
      </c>
      <c r="E79" s="89">
        <f t="shared" ref="E79:E142" si="3">D79/1000</f>
        <v>5703.5664100000004</v>
      </c>
      <c r="F79" s="92">
        <v>5703566.4100000001</v>
      </c>
      <c r="G79" s="89">
        <f t="shared" ref="G79:G142" si="4">F79/1000</f>
        <v>5703.5664100000004</v>
      </c>
      <c r="H79" s="90">
        <f t="shared" ref="H79:H142" si="5">G79/E79*100</f>
        <v>100</v>
      </c>
      <c r="I79" s="29"/>
    </row>
    <row r="80" spans="1:9" ht="51.75" x14ac:dyDescent="0.25">
      <c r="A80" s="58" t="s">
        <v>327</v>
      </c>
      <c r="B80" s="59" t="s">
        <v>320</v>
      </c>
      <c r="C80" s="60" t="s">
        <v>415</v>
      </c>
      <c r="D80" s="54">
        <v>1036604.78</v>
      </c>
      <c r="E80" s="89">
        <f t="shared" si="3"/>
        <v>1036.6047800000001</v>
      </c>
      <c r="F80" s="92">
        <v>1036604.78</v>
      </c>
      <c r="G80" s="89">
        <f t="shared" si="4"/>
        <v>1036.6047800000001</v>
      </c>
      <c r="H80" s="90">
        <f t="shared" si="5"/>
        <v>100</v>
      </c>
      <c r="I80" s="29"/>
    </row>
    <row r="81" spans="1:9" ht="51.75" x14ac:dyDescent="0.25">
      <c r="A81" s="58" t="s">
        <v>329</v>
      </c>
      <c r="B81" s="59" t="s">
        <v>320</v>
      </c>
      <c r="C81" s="60" t="s">
        <v>416</v>
      </c>
      <c r="D81" s="54">
        <v>680908.67</v>
      </c>
      <c r="E81" s="89">
        <f t="shared" si="3"/>
        <v>680.90867000000003</v>
      </c>
      <c r="F81" s="92">
        <v>680908.67</v>
      </c>
      <c r="G81" s="89">
        <f t="shared" si="4"/>
        <v>680.90867000000003</v>
      </c>
      <c r="H81" s="90">
        <f t="shared" si="5"/>
        <v>100</v>
      </c>
      <c r="I81" s="29"/>
    </row>
    <row r="82" spans="1:9" ht="64.5" x14ac:dyDescent="0.25">
      <c r="A82" s="58" t="s">
        <v>331</v>
      </c>
      <c r="B82" s="59" t="s">
        <v>320</v>
      </c>
      <c r="C82" s="60" t="s">
        <v>417</v>
      </c>
      <c r="D82" s="54">
        <v>161183.70000000001</v>
      </c>
      <c r="E82" s="89">
        <f t="shared" si="3"/>
        <v>161.18370000000002</v>
      </c>
      <c r="F82" s="92">
        <v>161183.70000000001</v>
      </c>
      <c r="G82" s="89">
        <f t="shared" si="4"/>
        <v>161.18370000000002</v>
      </c>
      <c r="H82" s="90">
        <f t="shared" si="5"/>
        <v>100</v>
      </c>
      <c r="I82" s="29"/>
    </row>
    <row r="83" spans="1:9" ht="64.5" x14ac:dyDescent="0.25">
      <c r="A83" s="58" t="s">
        <v>333</v>
      </c>
      <c r="B83" s="59" t="s">
        <v>320</v>
      </c>
      <c r="C83" s="60" t="s">
        <v>418</v>
      </c>
      <c r="D83" s="54">
        <v>194512.41</v>
      </c>
      <c r="E83" s="89">
        <f t="shared" si="3"/>
        <v>194.51241000000002</v>
      </c>
      <c r="F83" s="92">
        <v>194512.41</v>
      </c>
      <c r="G83" s="89">
        <f t="shared" si="4"/>
        <v>194.51241000000002</v>
      </c>
      <c r="H83" s="90">
        <f t="shared" si="5"/>
        <v>100</v>
      </c>
      <c r="I83" s="29"/>
    </row>
    <row r="84" spans="1:9" ht="51.75" x14ac:dyDescent="0.25">
      <c r="A84" s="58" t="s">
        <v>344</v>
      </c>
      <c r="B84" s="59" t="s">
        <v>320</v>
      </c>
      <c r="C84" s="60" t="s">
        <v>419</v>
      </c>
      <c r="D84" s="54">
        <v>11720155.27</v>
      </c>
      <c r="E84" s="89">
        <f t="shared" si="3"/>
        <v>11720.155269999999</v>
      </c>
      <c r="F84" s="92">
        <v>10323165.99</v>
      </c>
      <c r="G84" s="89">
        <f t="shared" si="4"/>
        <v>10323.16599</v>
      </c>
      <c r="H84" s="90">
        <f t="shared" si="5"/>
        <v>88.080454159375648</v>
      </c>
      <c r="I84" s="29"/>
    </row>
    <row r="85" spans="1:9" ht="51.75" x14ac:dyDescent="0.25">
      <c r="A85" s="58" t="s">
        <v>346</v>
      </c>
      <c r="B85" s="59" t="s">
        <v>320</v>
      </c>
      <c r="C85" s="60" t="s">
        <v>420</v>
      </c>
      <c r="D85" s="54">
        <v>11720155.27</v>
      </c>
      <c r="E85" s="89">
        <f t="shared" si="3"/>
        <v>11720.155269999999</v>
      </c>
      <c r="F85" s="92">
        <v>10323165.99</v>
      </c>
      <c r="G85" s="89">
        <f t="shared" si="4"/>
        <v>10323.16599</v>
      </c>
      <c r="H85" s="90">
        <f t="shared" si="5"/>
        <v>88.080454159375648</v>
      </c>
      <c r="I85" s="29"/>
    </row>
    <row r="86" spans="1:9" ht="39" x14ac:dyDescent="0.25">
      <c r="A86" s="58" t="s">
        <v>348</v>
      </c>
      <c r="B86" s="59" t="s">
        <v>320</v>
      </c>
      <c r="C86" s="60" t="s">
        <v>421</v>
      </c>
      <c r="D86" s="54">
        <v>9926487.0600000005</v>
      </c>
      <c r="E86" s="89">
        <f t="shared" si="3"/>
        <v>9926.4870600000013</v>
      </c>
      <c r="F86" s="92">
        <v>8824651.75</v>
      </c>
      <c r="G86" s="89">
        <f t="shared" si="4"/>
        <v>8824.6517500000009</v>
      </c>
      <c r="H86" s="90">
        <f t="shared" si="5"/>
        <v>88.900047888643499</v>
      </c>
      <c r="I86" s="29"/>
    </row>
    <row r="87" spans="1:9" ht="39" x14ac:dyDescent="0.25">
      <c r="A87" s="58" t="s">
        <v>422</v>
      </c>
      <c r="B87" s="59" t="s">
        <v>320</v>
      </c>
      <c r="C87" s="60" t="s">
        <v>423</v>
      </c>
      <c r="D87" s="54">
        <v>1793668.21</v>
      </c>
      <c r="E87" s="89">
        <f t="shared" si="3"/>
        <v>1793.66821</v>
      </c>
      <c r="F87" s="92">
        <v>1498514.24</v>
      </c>
      <c r="G87" s="89">
        <f t="shared" si="4"/>
        <v>1498.51424</v>
      </c>
      <c r="H87" s="90">
        <f t="shared" si="5"/>
        <v>83.544672958216722</v>
      </c>
      <c r="I87" s="29"/>
    </row>
    <row r="88" spans="1:9" ht="39" x14ac:dyDescent="0.25">
      <c r="A88" s="58" t="s">
        <v>350</v>
      </c>
      <c r="B88" s="59" t="s">
        <v>320</v>
      </c>
      <c r="C88" s="60" t="s">
        <v>424</v>
      </c>
      <c r="D88" s="54">
        <v>1287894</v>
      </c>
      <c r="E88" s="89">
        <f t="shared" si="3"/>
        <v>1287.894</v>
      </c>
      <c r="F88" s="92">
        <v>1013814.75</v>
      </c>
      <c r="G88" s="89">
        <f t="shared" si="4"/>
        <v>1013.81475</v>
      </c>
      <c r="H88" s="90">
        <f t="shared" si="5"/>
        <v>78.71880372142428</v>
      </c>
      <c r="I88" s="29"/>
    </row>
    <row r="89" spans="1:9" ht="39" x14ac:dyDescent="0.25">
      <c r="A89" s="58" t="s">
        <v>352</v>
      </c>
      <c r="B89" s="59" t="s">
        <v>320</v>
      </c>
      <c r="C89" s="60" t="s">
        <v>425</v>
      </c>
      <c r="D89" s="54">
        <v>1287894</v>
      </c>
      <c r="E89" s="89">
        <f t="shared" si="3"/>
        <v>1287.894</v>
      </c>
      <c r="F89" s="92">
        <v>1013814.75</v>
      </c>
      <c r="G89" s="89">
        <f t="shared" si="4"/>
        <v>1013.81475</v>
      </c>
      <c r="H89" s="90">
        <f t="shared" si="5"/>
        <v>78.71880372142428</v>
      </c>
      <c r="I89" s="29"/>
    </row>
    <row r="90" spans="1:9" ht="51.75" x14ac:dyDescent="0.25">
      <c r="A90" s="58" t="s">
        <v>396</v>
      </c>
      <c r="B90" s="59" t="s">
        <v>320</v>
      </c>
      <c r="C90" s="60" t="s">
        <v>426</v>
      </c>
      <c r="D90" s="54">
        <v>714839</v>
      </c>
      <c r="E90" s="89">
        <f t="shared" si="3"/>
        <v>714.83900000000006</v>
      </c>
      <c r="F90" s="92">
        <v>470373</v>
      </c>
      <c r="G90" s="89">
        <f t="shared" si="4"/>
        <v>470.37299999999999</v>
      </c>
      <c r="H90" s="90">
        <f t="shared" si="5"/>
        <v>65.801250351477734</v>
      </c>
      <c r="I90" s="29"/>
    </row>
    <row r="91" spans="1:9" ht="39" x14ac:dyDescent="0.25">
      <c r="A91" s="58" t="s">
        <v>354</v>
      </c>
      <c r="B91" s="59" t="s">
        <v>320</v>
      </c>
      <c r="C91" s="60" t="s">
        <v>427</v>
      </c>
      <c r="D91" s="54">
        <v>459055</v>
      </c>
      <c r="E91" s="89">
        <f t="shared" si="3"/>
        <v>459.05500000000001</v>
      </c>
      <c r="F91" s="92">
        <v>452582</v>
      </c>
      <c r="G91" s="89">
        <f t="shared" si="4"/>
        <v>452.58199999999999</v>
      </c>
      <c r="H91" s="90">
        <f t="shared" si="5"/>
        <v>98.589929311302555</v>
      </c>
      <c r="I91" s="29"/>
    </row>
    <row r="92" spans="1:9" ht="39" x14ac:dyDescent="0.25">
      <c r="A92" s="58" t="s">
        <v>356</v>
      </c>
      <c r="B92" s="59" t="s">
        <v>320</v>
      </c>
      <c r="C92" s="60" t="s">
        <v>428</v>
      </c>
      <c r="D92" s="54">
        <v>114000</v>
      </c>
      <c r="E92" s="89">
        <f t="shared" si="3"/>
        <v>114</v>
      </c>
      <c r="F92" s="92">
        <v>90859.75</v>
      </c>
      <c r="G92" s="89">
        <f t="shared" si="4"/>
        <v>90.859750000000005</v>
      </c>
      <c r="H92" s="90">
        <f t="shared" si="5"/>
        <v>79.701535087719293</v>
      </c>
      <c r="I92" s="29"/>
    </row>
    <row r="93" spans="1:9" ht="51.75" x14ac:dyDescent="0.25">
      <c r="A93" s="58" t="s">
        <v>429</v>
      </c>
      <c r="B93" s="59" t="s">
        <v>320</v>
      </c>
      <c r="C93" s="60" t="s">
        <v>430</v>
      </c>
      <c r="D93" s="54">
        <v>12000</v>
      </c>
      <c r="E93" s="89">
        <f t="shared" si="3"/>
        <v>12</v>
      </c>
      <c r="F93" s="92">
        <v>7000</v>
      </c>
      <c r="G93" s="89">
        <f t="shared" si="4"/>
        <v>7</v>
      </c>
      <c r="H93" s="90">
        <f t="shared" si="5"/>
        <v>58.333333333333336</v>
      </c>
      <c r="I93" s="29"/>
    </row>
    <row r="94" spans="1:9" ht="39" x14ac:dyDescent="0.25">
      <c r="A94" s="58" t="s">
        <v>431</v>
      </c>
      <c r="B94" s="59" t="s">
        <v>320</v>
      </c>
      <c r="C94" s="60" t="s">
        <v>432</v>
      </c>
      <c r="D94" s="54">
        <v>5000</v>
      </c>
      <c r="E94" s="89">
        <f t="shared" si="3"/>
        <v>5</v>
      </c>
      <c r="F94" s="92" t="s">
        <v>14</v>
      </c>
      <c r="G94" s="89">
        <v>0</v>
      </c>
      <c r="H94" s="90"/>
      <c r="I94" s="29"/>
    </row>
    <row r="95" spans="1:9" ht="51.75" x14ac:dyDescent="0.25">
      <c r="A95" s="58" t="s">
        <v>344</v>
      </c>
      <c r="B95" s="59" t="s">
        <v>320</v>
      </c>
      <c r="C95" s="60" t="s">
        <v>433</v>
      </c>
      <c r="D95" s="54">
        <v>5000</v>
      </c>
      <c r="E95" s="89">
        <f t="shared" si="3"/>
        <v>5</v>
      </c>
      <c r="F95" s="92" t="s">
        <v>14</v>
      </c>
      <c r="G95" s="89">
        <v>0</v>
      </c>
      <c r="H95" s="90"/>
      <c r="I95" s="29"/>
    </row>
    <row r="96" spans="1:9" ht="51.75" x14ac:dyDescent="0.25">
      <c r="A96" s="58" t="s">
        <v>346</v>
      </c>
      <c r="B96" s="59" t="s">
        <v>320</v>
      </c>
      <c r="C96" s="60" t="s">
        <v>434</v>
      </c>
      <c r="D96" s="54">
        <v>5000</v>
      </c>
      <c r="E96" s="89">
        <f t="shared" si="3"/>
        <v>5</v>
      </c>
      <c r="F96" s="92" t="s">
        <v>14</v>
      </c>
      <c r="G96" s="89">
        <v>0</v>
      </c>
      <c r="H96" s="90"/>
      <c r="I96" s="29"/>
    </row>
    <row r="97" spans="1:9" ht="39" x14ac:dyDescent="0.25">
      <c r="A97" s="58" t="s">
        <v>348</v>
      </c>
      <c r="B97" s="59" t="s">
        <v>320</v>
      </c>
      <c r="C97" s="60" t="s">
        <v>435</v>
      </c>
      <c r="D97" s="54">
        <v>5000</v>
      </c>
      <c r="E97" s="89">
        <f t="shared" si="3"/>
        <v>5</v>
      </c>
      <c r="F97" s="92" t="s">
        <v>14</v>
      </c>
      <c r="G97" s="89">
        <v>0</v>
      </c>
      <c r="H97" s="90"/>
      <c r="I97" s="29"/>
    </row>
    <row r="98" spans="1:9" ht="39" x14ac:dyDescent="0.25">
      <c r="A98" s="58" t="s">
        <v>436</v>
      </c>
      <c r="B98" s="59" t="s">
        <v>320</v>
      </c>
      <c r="C98" s="60" t="s">
        <v>437</v>
      </c>
      <c r="D98" s="54">
        <v>7000</v>
      </c>
      <c r="E98" s="89">
        <f t="shared" si="3"/>
        <v>7</v>
      </c>
      <c r="F98" s="92">
        <v>7000</v>
      </c>
      <c r="G98" s="89">
        <f t="shared" si="4"/>
        <v>7</v>
      </c>
      <c r="H98" s="90">
        <f t="shared" si="5"/>
        <v>100</v>
      </c>
      <c r="I98" s="29"/>
    </row>
    <row r="99" spans="1:9" ht="51.75" x14ac:dyDescent="0.25">
      <c r="A99" s="58" t="s">
        <v>344</v>
      </c>
      <c r="B99" s="59" t="s">
        <v>320</v>
      </c>
      <c r="C99" s="60" t="s">
        <v>438</v>
      </c>
      <c r="D99" s="54">
        <v>7000</v>
      </c>
      <c r="E99" s="89">
        <f t="shared" si="3"/>
        <v>7</v>
      </c>
      <c r="F99" s="92">
        <v>7000</v>
      </c>
      <c r="G99" s="89">
        <f t="shared" si="4"/>
        <v>7</v>
      </c>
      <c r="H99" s="90">
        <f t="shared" si="5"/>
        <v>100</v>
      </c>
      <c r="I99" s="29"/>
    </row>
    <row r="100" spans="1:9" ht="51.75" x14ac:dyDescent="0.25">
      <c r="A100" s="58" t="s">
        <v>346</v>
      </c>
      <c r="B100" s="59" t="s">
        <v>320</v>
      </c>
      <c r="C100" s="60" t="s">
        <v>439</v>
      </c>
      <c r="D100" s="54">
        <v>7000</v>
      </c>
      <c r="E100" s="89">
        <f t="shared" si="3"/>
        <v>7</v>
      </c>
      <c r="F100" s="92">
        <v>7000</v>
      </c>
      <c r="G100" s="89">
        <f t="shared" si="4"/>
        <v>7</v>
      </c>
      <c r="H100" s="90">
        <f t="shared" si="5"/>
        <v>100</v>
      </c>
      <c r="I100" s="29"/>
    </row>
    <row r="101" spans="1:9" ht="39" x14ac:dyDescent="0.25">
      <c r="A101" s="58" t="s">
        <v>348</v>
      </c>
      <c r="B101" s="59" t="s">
        <v>320</v>
      </c>
      <c r="C101" s="60" t="s">
        <v>440</v>
      </c>
      <c r="D101" s="54">
        <v>7000</v>
      </c>
      <c r="E101" s="89">
        <f t="shared" si="3"/>
        <v>7</v>
      </c>
      <c r="F101" s="92">
        <v>7000</v>
      </c>
      <c r="G101" s="89">
        <f t="shared" si="4"/>
        <v>7</v>
      </c>
      <c r="H101" s="90">
        <f t="shared" si="5"/>
        <v>100</v>
      </c>
      <c r="I101" s="29"/>
    </row>
    <row r="102" spans="1:9" ht="39" x14ac:dyDescent="0.25">
      <c r="A102" s="58" t="s">
        <v>441</v>
      </c>
      <c r="B102" s="59" t="s">
        <v>320</v>
      </c>
      <c r="C102" s="60" t="s">
        <v>442</v>
      </c>
      <c r="D102" s="54">
        <v>27504966.210000001</v>
      </c>
      <c r="E102" s="89">
        <f t="shared" si="3"/>
        <v>27504.966210000002</v>
      </c>
      <c r="F102" s="92">
        <v>27263056.73</v>
      </c>
      <c r="G102" s="89">
        <f t="shared" si="4"/>
        <v>27263.05673</v>
      </c>
      <c r="H102" s="90">
        <f t="shared" si="5"/>
        <v>99.120487994229748</v>
      </c>
      <c r="I102" s="29"/>
    </row>
    <row r="103" spans="1:9" ht="39" x14ac:dyDescent="0.25">
      <c r="A103" s="58" t="s">
        <v>443</v>
      </c>
      <c r="B103" s="59" t="s">
        <v>320</v>
      </c>
      <c r="C103" s="60" t="s">
        <v>444</v>
      </c>
      <c r="D103" s="54">
        <v>666563</v>
      </c>
      <c r="E103" s="89">
        <f t="shared" si="3"/>
        <v>666.56299999999999</v>
      </c>
      <c r="F103" s="92">
        <v>666004.55000000005</v>
      </c>
      <c r="G103" s="89">
        <f t="shared" si="4"/>
        <v>666.00454999999999</v>
      </c>
      <c r="H103" s="90">
        <f t="shared" si="5"/>
        <v>99.916219472127921</v>
      </c>
      <c r="I103" s="29"/>
    </row>
    <row r="104" spans="1:9" ht="51.75" x14ac:dyDescent="0.25">
      <c r="A104" s="58" t="s">
        <v>344</v>
      </c>
      <c r="B104" s="59" t="s">
        <v>320</v>
      </c>
      <c r="C104" s="60" t="s">
        <v>445</v>
      </c>
      <c r="D104" s="54">
        <v>666563</v>
      </c>
      <c r="E104" s="89">
        <f t="shared" si="3"/>
        <v>666.56299999999999</v>
      </c>
      <c r="F104" s="92">
        <v>666004.55000000005</v>
      </c>
      <c r="G104" s="89">
        <f t="shared" si="4"/>
        <v>666.00454999999999</v>
      </c>
      <c r="H104" s="90">
        <f t="shared" si="5"/>
        <v>99.916219472127921</v>
      </c>
      <c r="I104" s="29"/>
    </row>
    <row r="105" spans="1:9" ht="51.75" x14ac:dyDescent="0.25">
      <c r="A105" s="58" t="s">
        <v>346</v>
      </c>
      <c r="B105" s="59" t="s">
        <v>320</v>
      </c>
      <c r="C105" s="60" t="s">
        <v>446</v>
      </c>
      <c r="D105" s="54">
        <v>666563</v>
      </c>
      <c r="E105" s="89">
        <f t="shared" si="3"/>
        <v>666.56299999999999</v>
      </c>
      <c r="F105" s="92">
        <v>666004.55000000005</v>
      </c>
      <c r="G105" s="89">
        <f t="shared" si="4"/>
        <v>666.00454999999999</v>
      </c>
      <c r="H105" s="90">
        <f t="shared" si="5"/>
        <v>99.916219472127921</v>
      </c>
      <c r="I105" s="29"/>
    </row>
    <row r="106" spans="1:9" ht="39" x14ac:dyDescent="0.25">
      <c r="A106" s="58" t="s">
        <v>348</v>
      </c>
      <c r="B106" s="59" t="s">
        <v>320</v>
      </c>
      <c r="C106" s="60" t="s">
        <v>447</v>
      </c>
      <c r="D106" s="54">
        <v>666563</v>
      </c>
      <c r="E106" s="89">
        <f t="shared" si="3"/>
        <v>666.56299999999999</v>
      </c>
      <c r="F106" s="92">
        <v>666004.55000000005</v>
      </c>
      <c r="G106" s="89">
        <f t="shared" si="4"/>
        <v>666.00454999999999</v>
      </c>
      <c r="H106" s="90">
        <f t="shared" si="5"/>
        <v>99.916219472127921</v>
      </c>
      <c r="I106" s="29"/>
    </row>
    <row r="107" spans="1:9" ht="39" x14ac:dyDescent="0.25">
      <c r="A107" s="58" t="s">
        <v>448</v>
      </c>
      <c r="B107" s="59" t="s">
        <v>320</v>
      </c>
      <c r="C107" s="60" t="s">
        <v>449</v>
      </c>
      <c r="D107" s="54">
        <v>3741104</v>
      </c>
      <c r="E107" s="89">
        <f t="shared" si="3"/>
        <v>3741.1039999999998</v>
      </c>
      <c r="F107" s="92">
        <v>3741103.9</v>
      </c>
      <c r="G107" s="89">
        <f t="shared" si="4"/>
        <v>3741.1039000000001</v>
      </c>
      <c r="H107" s="90">
        <f t="shared" si="5"/>
        <v>99.999997326992258</v>
      </c>
      <c r="I107" s="29"/>
    </row>
    <row r="108" spans="1:9" ht="51.75" x14ac:dyDescent="0.25">
      <c r="A108" s="58" t="s">
        <v>344</v>
      </c>
      <c r="B108" s="59" t="s">
        <v>320</v>
      </c>
      <c r="C108" s="60" t="s">
        <v>450</v>
      </c>
      <c r="D108" s="54">
        <v>3741104</v>
      </c>
      <c r="E108" s="89">
        <f t="shared" si="3"/>
        <v>3741.1039999999998</v>
      </c>
      <c r="F108" s="92">
        <v>3741103.9</v>
      </c>
      <c r="G108" s="89">
        <f t="shared" si="4"/>
        <v>3741.1039000000001</v>
      </c>
      <c r="H108" s="90">
        <f t="shared" si="5"/>
        <v>99.999997326992258</v>
      </c>
      <c r="I108" s="29"/>
    </row>
    <row r="109" spans="1:9" ht="51.75" x14ac:dyDescent="0.25">
      <c r="A109" s="58" t="s">
        <v>346</v>
      </c>
      <c r="B109" s="59" t="s">
        <v>320</v>
      </c>
      <c r="C109" s="60" t="s">
        <v>451</v>
      </c>
      <c r="D109" s="54">
        <v>3741104</v>
      </c>
      <c r="E109" s="89">
        <f t="shared" si="3"/>
        <v>3741.1039999999998</v>
      </c>
      <c r="F109" s="92">
        <v>3741103.9</v>
      </c>
      <c r="G109" s="89">
        <f t="shared" si="4"/>
        <v>3741.1039000000001</v>
      </c>
      <c r="H109" s="90">
        <f t="shared" si="5"/>
        <v>99.999997326992258</v>
      </c>
      <c r="I109" s="29"/>
    </row>
    <row r="110" spans="1:9" ht="39" x14ac:dyDescent="0.25">
      <c r="A110" s="58" t="s">
        <v>348</v>
      </c>
      <c r="B110" s="59" t="s">
        <v>320</v>
      </c>
      <c r="C110" s="60" t="s">
        <v>452</v>
      </c>
      <c r="D110" s="54">
        <v>3741104</v>
      </c>
      <c r="E110" s="89">
        <f t="shared" si="3"/>
        <v>3741.1039999999998</v>
      </c>
      <c r="F110" s="92">
        <v>3741103.9</v>
      </c>
      <c r="G110" s="89">
        <f t="shared" si="4"/>
        <v>3741.1039000000001</v>
      </c>
      <c r="H110" s="90">
        <f t="shared" si="5"/>
        <v>99.999997326992258</v>
      </c>
      <c r="I110" s="29"/>
    </row>
    <row r="111" spans="1:9" ht="39" x14ac:dyDescent="0.25">
      <c r="A111" s="58" t="s">
        <v>453</v>
      </c>
      <c r="B111" s="59" t="s">
        <v>320</v>
      </c>
      <c r="C111" s="60" t="s">
        <v>454</v>
      </c>
      <c r="D111" s="54">
        <v>22900399.210000001</v>
      </c>
      <c r="E111" s="89">
        <f t="shared" si="3"/>
        <v>22900.39921</v>
      </c>
      <c r="F111" s="92">
        <v>22711395.280000001</v>
      </c>
      <c r="G111" s="89">
        <f t="shared" si="4"/>
        <v>22711.395280000001</v>
      </c>
      <c r="H111" s="90">
        <f t="shared" si="5"/>
        <v>99.174669715288346</v>
      </c>
      <c r="I111" s="29"/>
    </row>
    <row r="112" spans="1:9" ht="51.75" x14ac:dyDescent="0.25">
      <c r="A112" s="58" t="s">
        <v>344</v>
      </c>
      <c r="B112" s="59" t="s">
        <v>320</v>
      </c>
      <c r="C112" s="60" t="s">
        <v>455</v>
      </c>
      <c r="D112" s="54">
        <v>22270300</v>
      </c>
      <c r="E112" s="89">
        <f t="shared" si="3"/>
        <v>22270.3</v>
      </c>
      <c r="F112" s="92">
        <v>22081296.07</v>
      </c>
      <c r="G112" s="89">
        <f t="shared" si="4"/>
        <v>22081.29607</v>
      </c>
      <c r="H112" s="90">
        <f t="shared" si="5"/>
        <v>99.151318437560349</v>
      </c>
      <c r="I112" s="29"/>
    </row>
    <row r="113" spans="1:9" ht="51.75" x14ac:dyDescent="0.25">
      <c r="A113" s="58" t="s">
        <v>346</v>
      </c>
      <c r="B113" s="59" t="s">
        <v>320</v>
      </c>
      <c r="C113" s="60" t="s">
        <v>456</v>
      </c>
      <c r="D113" s="54">
        <v>22270300</v>
      </c>
      <c r="E113" s="89">
        <f t="shared" si="3"/>
        <v>22270.3</v>
      </c>
      <c r="F113" s="92">
        <v>22081296.07</v>
      </c>
      <c r="G113" s="89">
        <f t="shared" si="4"/>
        <v>22081.29607</v>
      </c>
      <c r="H113" s="90">
        <f t="shared" si="5"/>
        <v>99.151318437560349</v>
      </c>
      <c r="I113" s="29"/>
    </row>
    <row r="114" spans="1:9" ht="39" x14ac:dyDescent="0.25">
      <c r="A114" s="58" t="s">
        <v>348</v>
      </c>
      <c r="B114" s="59" t="s">
        <v>320</v>
      </c>
      <c r="C114" s="60" t="s">
        <v>457</v>
      </c>
      <c r="D114" s="54">
        <v>22110300</v>
      </c>
      <c r="E114" s="89">
        <f t="shared" si="3"/>
        <v>22110.3</v>
      </c>
      <c r="F114" s="92">
        <v>21949418.719999999</v>
      </c>
      <c r="G114" s="89">
        <f t="shared" si="4"/>
        <v>21949.418719999998</v>
      </c>
      <c r="H114" s="90">
        <f t="shared" si="5"/>
        <v>99.272369529133471</v>
      </c>
      <c r="I114" s="29"/>
    </row>
    <row r="115" spans="1:9" ht="39" x14ac:dyDescent="0.25">
      <c r="A115" s="58" t="s">
        <v>422</v>
      </c>
      <c r="B115" s="59" t="s">
        <v>320</v>
      </c>
      <c r="C115" s="60" t="s">
        <v>458</v>
      </c>
      <c r="D115" s="54">
        <v>160000</v>
      </c>
      <c r="E115" s="89">
        <f t="shared" si="3"/>
        <v>160</v>
      </c>
      <c r="F115" s="92">
        <v>131877.35</v>
      </c>
      <c r="G115" s="89">
        <f t="shared" si="4"/>
        <v>131.87735000000001</v>
      </c>
      <c r="H115" s="90">
        <f t="shared" si="5"/>
        <v>82.423343750000001</v>
      </c>
      <c r="I115" s="29"/>
    </row>
    <row r="116" spans="1:9" ht="51.75" x14ac:dyDescent="0.25">
      <c r="A116" s="58" t="s">
        <v>459</v>
      </c>
      <c r="B116" s="59" t="s">
        <v>320</v>
      </c>
      <c r="C116" s="60" t="s">
        <v>460</v>
      </c>
      <c r="D116" s="54">
        <v>630099.21</v>
      </c>
      <c r="E116" s="89">
        <f t="shared" si="3"/>
        <v>630.09920999999997</v>
      </c>
      <c r="F116" s="92">
        <v>630099.21</v>
      </c>
      <c r="G116" s="89">
        <f t="shared" si="4"/>
        <v>630.09920999999997</v>
      </c>
      <c r="H116" s="90">
        <f t="shared" si="5"/>
        <v>100</v>
      </c>
      <c r="I116" s="29"/>
    </row>
    <row r="117" spans="1:9" ht="39" x14ac:dyDescent="0.25">
      <c r="A117" s="58" t="s">
        <v>461</v>
      </c>
      <c r="B117" s="59" t="s">
        <v>320</v>
      </c>
      <c r="C117" s="60" t="s">
        <v>462</v>
      </c>
      <c r="D117" s="54">
        <v>630099.21</v>
      </c>
      <c r="E117" s="89">
        <f t="shared" si="3"/>
        <v>630.09920999999997</v>
      </c>
      <c r="F117" s="92">
        <v>630099.21</v>
      </c>
      <c r="G117" s="89">
        <f t="shared" si="4"/>
        <v>630.09920999999997</v>
      </c>
      <c r="H117" s="90">
        <f t="shared" si="5"/>
        <v>100</v>
      </c>
      <c r="I117" s="29"/>
    </row>
    <row r="118" spans="1:9" ht="64.5" x14ac:dyDescent="0.25">
      <c r="A118" s="58" t="s">
        <v>463</v>
      </c>
      <c r="B118" s="59" t="s">
        <v>320</v>
      </c>
      <c r="C118" s="60" t="s">
        <v>464</v>
      </c>
      <c r="D118" s="54">
        <v>630099.21</v>
      </c>
      <c r="E118" s="89">
        <f t="shared" si="3"/>
        <v>630.09920999999997</v>
      </c>
      <c r="F118" s="92">
        <v>630099.21</v>
      </c>
      <c r="G118" s="89">
        <f t="shared" si="4"/>
        <v>630.09920999999997</v>
      </c>
      <c r="H118" s="90">
        <f t="shared" si="5"/>
        <v>100</v>
      </c>
      <c r="I118" s="29"/>
    </row>
    <row r="119" spans="1:9" ht="39" x14ac:dyDescent="0.25">
      <c r="A119" s="58" t="s">
        <v>465</v>
      </c>
      <c r="B119" s="59" t="s">
        <v>320</v>
      </c>
      <c r="C119" s="60" t="s">
        <v>466</v>
      </c>
      <c r="D119" s="54">
        <v>196900</v>
      </c>
      <c r="E119" s="89">
        <f t="shared" si="3"/>
        <v>196.9</v>
      </c>
      <c r="F119" s="92">
        <v>144553</v>
      </c>
      <c r="G119" s="89">
        <f t="shared" si="4"/>
        <v>144.553</v>
      </c>
      <c r="H119" s="90">
        <f t="shared" si="5"/>
        <v>73.414423565261558</v>
      </c>
      <c r="I119" s="29"/>
    </row>
    <row r="120" spans="1:9" ht="51.75" x14ac:dyDescent="0.25">
      <c r="A120" s="58" t="s">
        <v>344</v>
      </c>
      <c r="B120" s="59" t="s">
        <v>320</v>
      </c>
      <c r="C120" s="60" t="s">
        <v>467</v>
      </c>
      <c r="D120" s="54">
        <v>196900</v>
      </c>
      <c r="E120" s="89">
        <f t="shared" si="3"/>
        <v>196.9</v>
      </c>
      <c r="F120" s="92">
        <v>144553</v>
      </c>
      <c r="G120" s="89">
        <f t="shared" si="4"/>
        <v>144.553</v>
      </c>
      <c r="H120" s="90">
        <f t="shared" si="5"/>
        <v>73.414423565261558</v>
      </c>
      <c r="I120" s="29"/>
    </row>
    <row r="121" spans="1:9" ht="51.75" x14ac:dyDescent="0.25">
      <c r="A121" s="58" t="s">
        <v>346</v>
      </c>
      <c r="B121" s="59" t="s">
        <v>320</v>
      </c>
      <c r="C121" s="60" t="s">
        <v>468</v>
      </c>
      <c r="D121" s="54">
        <v>196900</v>
      </c>
      <c r="E121" s="89">
        <f t="shared" si="3"/>
        <v>196.9</v>
      </c>
      <c r="F121" s="92">
        <v>144553</v>
      </c>
      <c r="G121" s="89">
        <f t="shared" si="4"/>
        <v>144.553</v>
      </c>
      <c r="H121" s="90">
        <f t="shared" si="5"/>
        <v>73.414423565261558</v>
      </c>
      <c r="I121" s="29"/>
    </row>
    <row r="122" spans="1:9" ht="39" x14ac:dyDescent="0.25">
      <c r="A122" s="58" t="s">
        <v>348</v>
      </c>
      <c r="B122" s="59" t="s">
        <v>320</v>
      </c>
      <c r="C122" s="60" t="s">
        <v>469</v>
      </c>
      <c r="D122" s="54">
        <v>196900</v>
      </c>
      <c r="E122" s="89">
        <f t="shared" si="3"/>
        <v>196.9</v>
      </c>
      <c r="F122" s="92">
        <v>144553</v>
      </c>
      <c r="G122" s="89">
        <f t="shared" si="4"/>
        <v>144.553</v>
      </c>
      <c r="H122" s="90">
        <f t="shared" si="5"/>
        <v>73.414423565261558</v>
      </c>
      <c r="I122" s="29"/>
    </row>
    <row r="123" spans="1:9" ht="39" x14ac:dyDescent="0.25">
      <c r="A123" s="58" t="s">
        <v>470</v>
      </c>
      <c r="B123" s="59" t="s">
        <v>320</v>
      </c>
      <c r="C123" s="60" t="s">
        <v>471</v>
      </c>
      <c r="D123" s="54">
        <v>3241.89</v>
      </c>
      <c r="E123" s="89">
        <f t="shared" si="3"/>
        <v>3.2418899999999997</v>
      </c>
      <c r="F123" s="92" t="s">
        <v>14</v>
      </c>
      <c r="G123" s="89">
        <v>0</v>
      </c>
      <c r="H123" s="90"/>
      <c r="I123" s="29"/>
    </row>
    <row r="124" spans="1:9" ht="39" x14ac:dyDescent="0.25">
      <c r="A124" s="58" t="s">
        <v>472</v>
      </c>
      <c r="B124" s="59" t="s">
        <v>320</v>
      </c>
      <c r="C124" s="60" t="s">
        <v>473</v>
      </c>
      <c r="D124" s="54">
        <v>3241.89</v>
      </c>
      <c r="E124" s="89">
        <f t="shared" si="3"/>
        <v>3.2418899999999997</v>
      </c>
      <c r="F124" s="92" t="s">
        <v>14</v>
      </c>
      <c r="G124" s="89">
        <v>0</v>
      </c>
      <c r="H124" s="90"/>
      <c r="I124" s="29"/>
    </row>
    <row r="125" spans="1:9" ht="51.75" x14ac:dyDescent="0.25">
      <c r="A125" s="58" t="s">
        <v>344</v>
      </c>
      <c r="B125" s="59" t="s">
        <v>320</v>
      </c>
      <c r="C125" s="60" t="s">
        <v>474</v>
      </c>
      <c r="D125" s="54">
        <v>3241.89</v>
      </c>
      <c r="E125" s="89">
        <f t="shared" si="3"/>
        <v>3.2418899999999997</v>
      </c>
      <c r="F125" s="92" t="s">
        <v>14</v>
      </c>
      <c r="G125" s="89">
        <v>0</v>
      </c>
      <c r="H125" s="90"/>
      <c r="I125" s="29"/>
    </row>
    <row r="126" spans="1:9" ht="51.75" x14ac:dyDescent="0.25">
      <c r="A126" s="58" t="s">
        <v>346</v>
      </c>
      <c r="B126" s="59" t="s">
        <v>320</v>
      </c>
      <c r="C126" s="60" t="s">
        <v>475</v>
      </c>
      <c r="D126" s="54">
        <v>3241.89</v>
      </c>
      <c r="E126" s="89">
        <f t="shared" si="3"/>
        <v>3.2418899999999997</v>
      </c>
      <c r="F126" s="92" t="s">
        <v>14</v>
      </c>
      <c r="G126" s="89">
        <v>0</v>
      </c>
      <c r="H126" s="90"/>
      <c r="I126" s="29"/>
    </row>
    <row r="127" spans="1:9" ht="39" x14ac:dyDescent="0.25">
      <c r="A127" s="58" t="s">
        <v>348</v>
      </c>
      <c r="B127" s="59" t="s">
        <v>320</v>
      </c>
      <c r="C127" s="60" t="s">
        <v>476</v>
      </c>
      <c r="D127" s="54">
        <v>3241.89</v>
      </c>
      <c r="E127" s="89">
        <f t="shared" si="3"/>
        <v>3.2418899999999997</v>
      </c>
      <c r="F127" s="92" t="s">
        <v>14</v>
      </c>
      <c r="G127" s="89">
        <v>0</v>
      </c>
      <c r="H127" s="90"/>
      <c r="I127" s="29"/>
    </row>
    <row r="128" spans="1:9" ht="39" x14ac:dyDescent="0.25">
      <c r="A128" s="58" t="s">
        <v>477</v>
      </c>
      <c r="B128" s="59" t="s">
        <v>320</v>
      </c>
      <c r="C128" s="60" t="s">
        <v>478</v>
      </c>
      <c r="D128" s="54">
        <v>396597650.99000001</v>
      </c>
      <c r="E128" s="89">
        <f t="shared" si="3"/>
        <v>396597.65098999999</v>
      </c>
      <c r="F128" s="92">
        <v>394716107.25</v>
      </c>
      <c r="G128" s="89">
        <f t="shared" si="4"/>
        <v>394716.10725</v>
      </c>
      <c r="H128" s="90">
        <f t="shared" si="5"/>
        <v>99.525578697881031</v>
      </c>
      <c r="I128" s="29"/>
    </row>
    <row r="129" spans="1:9" ht="39" x14ac:dyDescent="0.25">
      <c r="A129" s="58" t="s">
        <v>479</v>
      </c>
      <c r="B129" s="59" t="s">
        <v>320</v>
      </c>
      <c r="C129" s="60" t="s">
        <v>480</v>
      </c>
      <c r="D129" s="54">
        <v>61555368.170000002</v>
      </c>
      <c r="E129" s="89">
        <f t="shared" si="3"/>
        <v>61555.368170000002</v>
      </c>
      <c r="F129" s="92">
        <v>61547308.479999997</v>
      </c>
      <c r="G129" s="89">
        <f t="shared" si="4"/>
        <v>61547.30848</v>
      </c>
      <c r="H129" s="90">
        <f t="shared" si="5"/>
        <v>99.986906600935683</v>
      </c>
      <c r="I129" s="29"/>
    </row>
    <row r="130" spans="1:9" ht="51.75" x14ac:dyDescent="0.25">
      <c r="A130" s="58" t="s">
        <v>481</v>
      </c>
      <c r="B130" s="59" t="s">
        <v>320</v>
      </c>
      <c r="C130" s="60" t="s">
        <v>482</v>
      </c>
      <c r="D130" s="54">
        <v>61555368.170000002</v>
      </c>
      <c r="E130" s="89">
        <f t="shared" si="3"/>
        <v>61555.368170000002</v>
      </c>
      <c r="F130" s="92">
        <v>61547308.479999997</v>
      </c>
      <c r="G130" s="89">
        <f t="shared" si="4"/>
        <v>61547.30848</v>
      </c>
      <c r="H130" s="90">
        <f t="shared" si="5"/>
        <v>99.986906600935683</v>
      </c>
      <c r="I130" s="29"/>
    </row>
    <row r="131" spans="1:9" ht="39" x14ac:dyDescent="0.25">
      <c r="A131" s="58" t="s">
        <v>483</v>
      </c>
      <c r="B131" s="59" t="s">
        <v>320</v>
      </c>
      <c r="C131" s="60" t="s">
        <v>484</v>
      </c>
      <c r="D131" s="54">
        <v>61555368.170000002</v>
      </c>
      <c r="E131" s="89">
        <f t="shared" si="3"/>
        <v>61555.368170000002</v>
      </c>
      <c r="F131" s="92">
        <v>61547308.479999997</v>
      </c>
      <c r="G131" s="89">
        <f t="shared" si="4"/>
        <v>61547.30848</v>
      </c>
      <c r="H131" s="90">
        <f t="shared" si="5"/>
        <v>99.986906600935683</v>
      </c>
      <c r="I131" s="29"/>
    </row>
    <row r="132" spans="1:9" ht="51" customHeight="1" x14ac:dyDescent="0.25">
      <c r="A132" s="58" t="s">
        <v>485</v>
      </c>
      <c r="B132" s="59" t="s">
        <v>320</v>
      </c>
      <c r="C132" s="60" t="s">
        <v>486</v>
      </c>
      <c r="D132" s="54">
        <v>61399168.170000002</v>
      </c>
      <c r="E132" s="89">
        <f t="shared" si="3"/>
        <v>61399.168170000004</v>
      </c>
      <c r="F132" s="92">
        <v>61391108.479999997</v>
      </c>
      <c r="G132" s="89">
        <f t="shared" si="4"/>
        <v>61391.108479999995</v>
      </c>
      <c r="H132" s="90">
        <f t="shared" si="5"/>
        <v>99.986873291218387</v>
      </c>
      <c r="I132" s="29"/>
    </row>
    <row r="133" spans="1:9" ht="39" x14ac:dyDescent="0.25">
      <c r="A133" s="58" t="s">
        <v>487</v>
      </c>
      <c r="B133" s="59" t="s">
        <v>320</v>
      </c>
      <c r="C133" s="60" t="s">
        <v>488</v>
      </c>
      <c r="D133" s="54">
        <v>156200</v>
      </c>
      <c r="E133" s="89">
        <f t="shared" si="3"/>
        <v>156.19999999999999</v>
      </c>
      <c r="F133" s="92">
        <v>156200</v>
      </c>
      <c r="G133" s="89">
        <f t="shared" si="4"/>
        <v>156.19999999999999</v>
      </c>
      <c r="H133" s="90">
        <f t="shared" si="5"/>
        <v>100</v>
      </c>
      <c r="I133" s="29"/>
    </row>
    <row r="134" spans="1:9" ht="39" x14ac:dyDescent="0.25">
      <c r="A134" s="58" t="s">
        <v>489</v>
      </c>
      <c r="B134" s="59" t="s">
        <v>320</v>
      </c>
      <c r="C134" s="60" t="s">
        <v>490</v>
      </c>
      <c r="D134" s="54">
        <v>287232998.56999999</v>
      </c>
      <c r="E134" s="89">
        <f t="shared" si="3"/>
        <v>287232.99857</v>
      </c>
      <c r="F134" s="92">
        <v>285570078.25999999</v>
      </c>
      <c r="G134" s="89">
        <f t="shared" si="4"/>
        <v>285570.07825999998</v>
      </c>
      <c r="H134" s="90">
        <f t="shared" si="5"/>
        <v>99.421055269318316</v>
      </c>
      <c r="I134" s="29"/>
    </row>
    <row r="135" spans="1:9" ht="51.75" x14ac:dyDescent="0.25">
      <c r="A135" s="58" t="s">
        <v>344</v>
      </c>
      <c r="B135" s="59" t="s">
        <v>320</v>
      </c>
      <c r="C135" s="60" t="s">
        <v>491</v>
      </c>
      <c r="D135" s="54">
        <v>30000</v>
      </c>
      <c r="E135" s="89">
        <f t="shared" si="3"/>
        <v>30</v>
      </c>
      <c r="F135" s="92">
        <v>28324</v>
      </c>
      <c r="G135" s="89">
        <f t="shared" si="4"/>
        <v>28.324000000000002</v>
      </c>
      <c r="H135" s="90">
        <f t="shared" si="5"/>
        <v>94.413333333333341</v>
      </c>
      <c r="I135" s="29"/>
    </row>
    <row r="136" spans="1:9" ht="51.75" x14ac:dyDescent="0.25">
      <c r="A136" s="58" t="s">
        <v>346</v>
      </c>
      <c r="B136" s="59" t="s">
        <v>320</v>
      </c>
      <c r="C136" s="60" t="s">
        <v>492</v>
      </c>
      <c r="D136" s="54">
        <v>30000</v>
      </c>
      <c r="E136" s="89">
        <f t="shared" si="3"/>
        <v>30</v>
      </c>
      <c r="F136" s="92">
        <v>28324</v>
      </c>
      <c r="G136" s="89">
        <f t="shared" si="4"/>
        <v>28.324000000000002</v>
      </c>
      <c r="H136" s="90">
        <f t="shared" si="5"/>
        <v>94.413333333333341</v>
      </c>
      <c r="I136" s="29"/>
    </row>
    <row r="137" spans="1:9" ht="39" x14ac:dyDescent="0.25">
      <c r="A137" s="58" t="s">
        <v>348</v>
      </c>
      <c r="B137" s="59" t="s">
        <v>320</v>
      </c>
      <c r="C137" s="60" t="s">
        <v>493</v>
      </c>
      <c r="D137" s="54">
        <v>30000</v>
      </c>
      <c r="E137" s="89">
        <f t="shared" si="3"/>
        <v>30</v>
      </c>
      <c r="F137" s="92">
        <v>28324</v>
      </c>
      <c r="G137" s="89">
        <f t="shared" si="4"/>
        <v>28.324000000000002</v>
      </c>
      <c r="H137" s="90">
        <f t="shared" si="5"/>
        <v>94.413333333333341</v>
      </c>
      <c r="I137" s="29"/>
    </row>
    <row r="138" spans="1:9" ht="51.75" x14ac:dyDescent="0.25">
      <c r="A138" s="58" t="s">
        <v>481</v>
      </c>
      <c r="B138" s="59" t="s">
        <v>320</v>
      </c>
      <c r="C138" s="60" t="s">
        <v>494</v>
      </c>
      <c r="D138" s="54">
        <v>287202998.56999999</v>
      </c>
      <c r="E138" s="89">
        <f t="shared" si="3"/>
        <v>287202.99857</v>
      </c>
      <c r="F138" s="92">
        <v>285541754.25999999</v>
      </c>
      <c r="G138" s="89">
        <f t="shared" si="4"/>
        <v>285541.75426000002</v>
      </c>
      <c r="H138" s="90">
        <f t="shared" si="5"/>
        <v>99.421578354588419</v>
      </c>
      <c r="I138" s="29"/>
    </row>
    <row r="139" spans="1:9" ht="39" x14ac:dyDescent="0.25">
      <c r="A139" s="58" t="s">
        <v>483</v>
      </c>
      <c r="B139" s="59" t="s">
        <v>320</v>
      </c>
      <c r="C139" s="60" t="s">
        <v>495</v>
      </c>
      <c r="D139" s="54">
        <v>287202998.56999999</v>
      </c>
      <c r="E139" s="89">
        <f t="shared" si="3"/>
        <v>287202.99857</v>
      </c>
      <c r="F139" s="92">
        <v>285541754.25999999</v>
      </c>
      <c r="G139" s="89">
        <f t="shared" si="4"/>
        <v>285541.75426000002</v>
      </c>
      <c r="H139" s="90">
        <f t="shared" si="5"/>
        <v>99.421578354588419</v>
      </c>
      <c r="I139" s="29"/>
    </row>
    <row r="140" spans="1:9" ht="77.25" x14ac:dyDescent="0.25">
      <c r="A140" s="58" t="s">
        <v>485</v>
      </c>
      <c r="B140" s="59" t="s">
        <v>320</v>
      </c>
      <c r="C140" s="60" t="s">
        <v>496</v>
      </c>
      <c r="D140" s="54">
        <v>260413586.28999999</v>
      </c>
      <c r="E140" s="89">
        <f t="shared" si="3"/>
        <v>260413.58628999998</v>
      </c>
      <c r="F140" s="92">
        <v>260224839.03</v>
      </c>
      <c r="G140" s="89">
        <f t="shared" si="4"/>
        <v>260224.83903</v>
      </c>
      <c r="H140" s="90">
        <f t="shared" si="5"/>
        <v>99.927520194822023</v>
      </c>
      <c r="I140" s="29"/>
    </row>
    <row r="141" spans="1:9" ht="39" x14ac:dyDescent="0.25">
      <c r="A141" s="58" t="s">
        <v>487</v>
      </c>
      <c r="B141" s="59" t="s">
        <v>320</v>
      </c>
      <c r="C141" s="60" t="s">
        <v>497</v>
      </c>
      <c r="D141" s="54">
        <v>26789412.280000001</v>
      </c>
      <c r="E141" s="89">
        <f t="shared" si="3"/>
        <v>26789.41228</v>
      </c>
      <c r="F141" s="92">
        <v>25316915.23</v>
      </c>
      <c r="G141" s="89">
        <f t="shared" si="4"/>
        <v>25316.915229999999</v>
      </c>
      <c r="H141" s="90">
        <f t="shared" si="5"/>
        <v>94.503436527051718</v>
      </c>
      <c r="I141" s="29"/>
    </row>
    <row r="142" spans="1:9" ht="39" x14ac:dyDescent="0.25">
      <c r="A142" s="58" t="s">
        <v>498</v>
      </c>
      <c r="B142" s="59" t="s">
        <v>320</v>
      </c>
      <c r="C142" s="60" t="s">
        <v>499</v>
      </c>
      <c r="D142" s="54">
        <v>29332180.120000001</v>
      </c>
      <c r="E142" s="89">
        <f t="shared" si="3"/>
        <v>29332.180120000001</v>
      </c>
      <c r="F142" s="92">
        <v>29330380.120000001</v>
      </c>
      <c r="G142" s="89">
        <f t="shared" si="4"/>
        <v>29330.380120000002</v>
      </c>
      <c r="H142" s="90">
        <f t="shared" si="5"/>
        <v>99.99386339510859</v>
      </c>
      <c r="I142" s="29"/>
    </row>
    <row r="143" spans="1:9" ht="51.75" x14ac:dyDescent="0.25">
      <c r="A143" s="58" t="s">
        <v>459</v>
      </c>
      <c r="B143" s="59" t="s">
        <v>320</v>
      </c>
      <c r="C143" s="60" t="s">
        <v>500</v>
      </c>
      <c r="D143" s="54">
        <v>204689.5</v>
      </c>
      <c r="E143" s="89">
        <f t="shared" ref="E143:E206" si="6">D143/1000</f>
        <v>204.68950000000001</v>
      </c>
      <c r="F143" s="92">
        <v>204689.5</v>
      </c>
      <c r="G143" s="89">
        <f t="shared" ref="G143:G206" si="7">F143/1000</f>
        <v>204.68950000000001</v>
      </c>
      <c r="H143" s="90">
        <f t="shared" ref="H143:H206" si="8">G143/E143*100</f>
        <v>100</v>
      </c>
      <c r="I143" s="29"/>
    </row>
    <row r="144" spans="1:9" ht="115.5" x14ac:dyDescent="0.25">
      <c r="A144" s="58" t="s">
        <v>501</v>
      </c>
      <c r="B144" s="59" t="s">
        <v>320</v>
      </c>
      <c r="C144" s="60" t="s">
        <v>502</v>
      </c>
      <c r="D144" s="54">
        <v>204689.5</v>
      </c>
      <c r="E144" s="89">
        <f t="shared" si="6"/>
        <v>204.68950000000001</v>
      </c>
      <c r="F144" s="92">
        <v>204689.5</v>
      </c>
      <c r="G144" s="89">
        <f t="shared" si="7"/>
        <v>204.68950000000001</v>
      </c>
      <c r="H144" s="90">
        <f t="shared" si="8"/>
        <v>100</v>
      </c>
      <c r="I144" s="29"/>
    </row>
    <row r="145" spans="1:9" ht="64.5" x14ac:dyDescent="0.25">
      <c r="A145" s="58" t="s">
        <v>503</v>
      </c>
      <c r="B145" s="59" t="s">
        <v>320</v>
      </c>
      <c r="C145" s="60" t="s">
        <v>504</v>
      </c>
      <c r="D145" s="54">
        <v>204689.5</v>
      </c>
      <c r="E145" s="89">
        <f t="shared" si="6"/>
        <v>204.68950000000001</v>
      </c>
      <c r="F145" s="92">
        <v>204689.5</v>
      </c>
      <c r="G145" s="89">
        <f t="shared" si="7"/>
        <v>204.68950000000001</v>
      </c>
      <c r="H145" s="90">
        <f t="shared" si="8"/>
        <v>100</v>
      </c>
      <c r="I145" s="29"/>
    </row>
    <row r="146" spans="1:9" ht="51.75" x14ac:dyDescent="0.25">
      <c r="A146" s="58" t="s">
        <v>481</v>
      </c>
      <c r="B146" s="59" t="s">
        <v>320</v>
      </c>
      <c r="C146" s="60" t="s">
        <v>505</v>
      </c>
      <c r="D146" s="54">
        <v>29127490.620000001</v>
      </c>
      <c r="E146" s="89">
        <f t="shared" si="6"/>
        <v>29127.49062</v>
      </c>
      <c r="F146" s="92">
        <v>29125690.620000001</v>
      </c>
      <c r="G146" s="89">
        <f t="shared" si="7"/>
        <v>29125.690620000001</v>
      </c>
      <c r="H146" s="90">
        <f t="shared" si="8"/>
        <v>99.993820270947879</v>
      </c>
      <c r="I146" s="29"/>
    </row>
    <row r="147" spans="1:9" ht="39" x14ac:dyDescent="0.25">
      <c r="A147" s="58" t="s">
        <v>483</v>
      </c>
      <c r="B147" s="59" t="s">
        <v>320</v>
      </c>
      <c r="C147" s="60" t="s">
        <v>506</v>
      </c>
      <c r="D147" s="54">
        <v>29127490.620000001</v>
      </c>
      <c r="E147" s="89">
        <f t="shared" si="6"/>
        <v>29127.49062</v>
      </c>
      <c r="F147" s="92">
        <v>29125690.620000001</v>
      </c>
      <c r="G147" s="89">
        <f t="shared" si="7"/>
        <v>29125.690620000001</v>
      </c>
      <c r="H147" s="90">
        <f t="shared" si="8"/>
        <v>99.993820270947879</v>
      </c>
      <c r="I147" s="29"/>
    </row>
    <row r="148" spans="1:9" ht="54.75" customHeight="1" x14ac:dyDescent="0.25">
      <c r="A148" s="58" t="s">
        <v>485</v>
      </c>
      <c r="B148" s="59" t="s">
        <v>320</v>
      </c>
      <c r="C148" s="60" t="s">
        <v>507</v>
      </c>
      <c r="D148" s="54">
        <v>25953504.989999998</v>
      </c>
      <c r="E148" s="89">
        <f t="shared" si="6"/>
        <v>25953.504989999998</v>
      </c>
      <c r="F148" s="92">
        <v>25951704.989999998</v>
      </c>
      <c r="G148" s="89">
        <f t="shared" si="7"/>
        <v>25951.704989999998</v>
      </c>
      <c r="H148" s="90">
        <f t="shared" si="8"/>
        <v>99.993064520569803</v>
      </c>
      <c r="I148" s="29"/>
    </row>
    <row r="149" spans="1:9" ht="39" x14ac:dyDescent="0.25">
      <c r="A149" s="58" t="s">
        <v>487</v>
      </c>
      <c r="B149" s="59" t="s">
        <v>320</v>
      </c>
      <c r="C149" s="60" t="s">
        <v>508</v>
      </c>
      <c r="D149" s="54">
        <v>3173985.63</v>
      </c>
      <c r="E149" s="89">
        <f t="shared" si="6"/>
        <v>3173.9856299999997</v>
      </c>
      <c r="F149" s="92">
        <v>3173985.63</v>
      </c>
      <c r="G149" s="89">
        <f t="shared" si="7"/>
        <v>3173.9856299999997</v>
      </c>
      <c r="H149" s="90">
        <f t="shared" si="8"/>
        <v>100</v>
      </c>
      <c r="I149" s="29"/>
    </row>
    <row r="150" spans="1:9" ht="39" x14ac:dyDescent="0.25">
      <c r="A150" s="58" t="s">
        <v>509</v>
      </c>
      <c r="B150" s="59" t="s">
        <v>320</v>
      </c>
      <c r="C150" s="60" t="s">
        <v>510</v>
      </c>
      <c r="D150" s="54">
        <v>2679200</v>
      </c>
      <c r="E150" s="89">
        <f t="shared" si="6"/>
        <v>2679.2</v>
      </c>
      <c r="F150" s="92">
        <v>2661800</v>
      </c>
      <c r="G150" s="89">
        <f t="shared" si="7"/>
        <v>2661.8</v>
      </c>
      <c r="H150" s="90">
        <f t="shared" si="8"/>
        <v>99.350552403702608</v>
      </c>
      <c r="I150" s="29"/>
    </row>
    <row r="151" spans="1:9" ht="51.75" x14ac:dyDescent="0.25">
      <c r="A151" s="58" t="s">
        <v>344</v>
      </c>
      <c r="B151" s="59" t="s">
        <v>320</v>
      </c>
      <c r="C151" s="60" t="s">
        <v>511</v>
      </c>
      <c r="D151" s="54">
        <v>30000</v>
      </c>
      <c r="E151" s="89">
        <f t="shared" si="6"/>
        <v>30</v>
      </c>
      <c r="F151" s="92">
        <v>12600</v>
      </c>
      <c r="G151" s="89">
        <f t="shared" si="7"/>
        <v>12.6</v>
      </c>
      <c r="H151" s="90">
        <f t="shared" si="8"/>
        <v>42</v>
      </c>
      <c r="I151" s="29"/>
    </row>
    <row r="152" spans="1:9" ht="51.75" x14ac:dyDescent="0.25">
      <c r="A152" s="58" t="s">
        <v>346</v>
      </c>
      <c r="B152" s="59" t="s">
        <v>320</v>
      </c>
      <c r="C152" s="60" t="s">
        <v>512</v>
      </c>
      <c r="D152" s="54">
        <v>30000</v>
      </c>
      <c r="E152" s="89">
        <f t="shared" si="6"/>
        <v>30</v>
      </c>
      <c r="F152" s="92">
        <v>12600</v>
      </c>
      <c r="G152" s="89">
        <f t="shared" si="7"/>
        <v>12.6</v>
      </c>
      <c r="H152" s="90">
        <f t="shared" si="8"/>
        <v>42</v>
      </c>
      <c r="I152" s="29"/>
    </row>
    <row r="153" spans="1:9" ht="39" x14ac:dyDescent="0.25">
      <c r="A153" s="58" t="s">
        <v>348</v>
      </c>
      <c r="B153" s="59" t="s">
        <v>320</v>
      </c>
      <c r="C153" s="60" t="s">
        <v>513</v>
      </c>
      <c r="D153" s="54">
        <v>30000</v>
      </c>
      <c r="E153" s="89">
        <f t="shared" si="6"/>
        <v>30</v>
      </c>
      <c r="F153" s="92">
        <v>12600</v>
      </c>
      <c r="G153" s="89">
        <f t="shared" si="7"/>
        <v>12.6</v>
      </c>
      <c r="H153" s="90">
        <f t="shared" si="8"/>
        <v>42</v>
      </c>
      <c r="I153" s="29"/>
    </row>
    <row r="154" spans="1:9" ht="51.75" x14ac:dyDescent="0.25">
      <c r="A154" s="58" t="s">
        <v>481</v>
      </c>
      <c r="B154" s="59" t="s">
        <v>320</v>
      </c>
      <c r="C154" s="60" t="s">
        <v>514</v>
      </c>
      <c r="D154" s="54">
        <v>2649200</v>
      </c>
      <c r="E154" s="89">
        <f t="shared" si="6"/>
        <v>2649.2</v>
      </c>
      <c r="F154" s="92">
        <v>2649200</v>
      </c>
      <c r="G154" s="89">
        <f t="shared" si="7"/>
        <v>2649.2</v>
      </c>
      <c r="H154" s="90">
        <f t="shared" si="8"/>
        <v>100</v>
      </c>
      <c r="I154" s="29"/>
    </row>
    <row r="155" spans="1:9" ht="39" x14ac:dyDescent="0.25">
      <c r="A155" s="58" t="s">
        <v>483</v>
      </c>
      <c r="B155" s="59" t="s">
        <v>320</v>
      </c>
      <c r="C155" s="60" t="s">
        <v>515</v>
      </c>
      <c r="D155" s="54">
        <v>2649200</v>
      </c>
      <c r="E155" s="89">
        <f t="shared" si="6"/>
        <v>2649.2</v>
      </c>
      <c r="F155" s="92">
        <v>2649200</v>
      </c>
      <c r="G155" s="89">
        <f t="shared" si="7"/>
        <v>2649.2</v>
      </c>
      <c r="H155" s="90">
        <f t="shared" si="8"/>
        <v>100</v>
      </c>
      <c r="I155" s="29"/>
    </row>
    <row r="156" spans="1:9" ht="77.25" x14ac:dyDescent="0.25">
      <c r="A156" s="58" t="s">
        <v>485</v>
      </c>
      <c r="B156" s="59" t="s">
        <v>320</v>
      </c>
      <c r="C156" s="60" t="s">
        <v>516</v>
      </c>
      <c r="D156" s="54">
        <v>2649200</v>
      </c>
      <c r="E156" s="89">
        <f t="shared" si="6"/>
        <v>2649.2</v>
      </c>
      <c r="F156" s="92">
        <v>2649200</v>
      </c>
      <c r="G156" s="89">
        <f t="shared" si="7"/>
        <v>2649.2</v>
      </c>
      <c r="H156" s="90">
        <f t="shared" si="8"/>
        <v>100</v>
      </c>
      <c r="I156" s="29"/>
    </row>
    <row r="157" spans="1:9" ht="39" x14ac:dyDescent="0.25">
      <c r="A157" s="58" t="s">
        <v>517</v>
      </c>
      <c r="B157" s="59" t="s">
        <v>320</v>
      </c>
      <c r="C157" s="60" t="s">
        <v>518</v>
      </c>
      <c r="D157" s="54">
        <v>15797904.130000001</v>
      </c>
      <c r="E157" s="89">
        <f t="shared" si="6"/>
        <v>15797.904130000001</v>
      </c>
      <c r="F157" s="92">
        <v>15606540.390000001</v>
      </c>
      <c r="G157" s="89">
        <f t="shared" si="7"/>
        <v>15606.54039</v>
      </c>
      <c r="H157" s="90">
        <f t="shared" si="8"/>
        <v>98.788676406532915</v>
      </c>
      <c r="I157" s="29"/>
    </row>
    <row r="158" spans="1:9" ht="77.25" x14ac:dyDescent="0.25">
      <c r="A158" s="58" t="s">
        <v>325</v>
      </c>
      <c r="B158" s="59" t="s">
        <v>320</v>
      </c>
      <c r="C158" s="60" t="s">
        <v>519</v>
      </c>
      <c r="D158" s="54">
        <v>15389504.130000001</v>
      </c>
      <c r="E158" s="89">
        <f t="shared" si="6"/>
        <v>15389.504130000001</v>
      </c>
      <c r="F158" s="92">
        <v>15306624.369999999</v>
      </c>
      <c r="G158" s="89">
        <f t="shared" si="7"/>
        <v>15306.62437</v>
      </c>
      <c r="H158" s="90">
        <f t="shared" si="8"/>
        <v>99.461452693342878</v>
      </c>
      <c r="I158" s="29"/>
    </row>
    <row r="159" spans="1:9" ht="39" x14ac:dyDescent="0.25">
      <c r="A159" s="58" t="s">
        <v>407</v>
      </c>
      <c r="B159" s="59" t="s">
        <v>320</v>
      </c>
      <c r="C159" s="60" t="s">
        <v>520</v>
      </c>
      <c r="D159" s="54">
        <v>15389504.130000001</v>
      </c>
      <c r="E159" s="89">
        <f t="shared" si="6"/>
        <v>15389.504130000001</v>
      </c>
      <c r="F159" s="92">
        <v>15306624.369999999</v>
      </c>
      <c r="G159" s="89">
        <f t="shared" si="7"/>
        <v>15306.62437</v>
      </c>
      <c r="H159" s="90">
        <f t="shared" si="8"/>
        <v>99.461452693342878</v>
      </c>
      <c r="I159" s="29"/>
    </row>
    <row r="160" spans="1:9" ht="39" x14ac:dyDescent="0.25">
      <c r="A160" s="58" t="s">
        <v>409</v>
      </c>
      <c r="B160" s="59" t="s">
        <v>320</v>
      </c>
      <c r="C160" s="60" t="s">
        <v>521</v>
      </c>
      <c r="D160" s="54">
        <v>11845330</v>
      </c>
      <c r="E160" s="89">
        <f t="shared" si="6"/>
        <v>11845.33</v>
      </c>
      <c r="F160" s="92">
        <v>11789548.390000001</v>
      </c>
      <c r="G160" s="89">
        <f t="shared" si="7"/>
        <v>11789.54839</v>
      </c>
      <c r="H160" s="90">
        <f t="shared" si="8"/>
        <v>99.529083529120754</v>
      </c>
      <c r="I160" s="29"/>
    </row>
    <row r="161" spans="1:9" ht="51.75" x14ac:dyDescent="0.25">
      <c r="A161" s="58" t="s">
        <v>411</v>
      </c>
      <c r="B161" s="59" t="s">
        <v>320</v>
      </c>
      <c r="C161" s="60" t="s">
        <v>522</v>
      </c>
      <c r="D161" s="54">
        <v>800</v>
      </c>
      <c r="E161" s="89">
        <f t="shared" si="6"/>
        <v>0.8</v>
      </c>
      <c r="F161" s="92">
        <v>800</v>
      </c>
      <c r="G161" s="89">
        <f t="shared" si="7"/>
        <v>0.8</v>
      </c>
      <c r="H161" s="90">
        <f t="shared" si="8"/>
        <v>100</v>
      </c>
      <c r="I161" s="29"/>
    </row>
    <row r="162" spans="1:9" ht="64.5" x14ac:dyDescent="0.25">
      <c r="A162" s="58" t="s">
        <v>413</v>
      </c>
      <c r="B162" s="59" t="s">
        <v>320</v>
      </c>
      <c r="C162" s="60" t="s">
        <v>523</v>
      </c>
      <c r="D162" s="54">
        <v>3543374.13</v>
      </c>
      <c r="E162" s="89">
        <f t="shared" si="6"/>
        <v>3543.3741299999997</v>
      </c>
      <c r="F162" s="92">
        <v>3516275.98</v>
      </c>
      <c r="G162" s="89">
        <f t="shared" si="7"/>
        <v>3516.2759799999999</v>
      </c>
      <c r="H162" s="90">
        <f t="shared" si="8"/>
        <v>99.235244458930453</v>
      </c>
      <c r="I162" s="29"/>
    </row>
    <row r="163" spans="1:9" ht="51.75" x14ac:dyDescent="0.25">
      <c r="A163" s="58" t="s">
        <v>344</v>
      </c>
      <c r="B163" s="59" t="s">
        <v>320</v>
      </c>
      <c r="C163" s="60" t="s">
        <v>524</v>
      </c>
      <c r="D163" s="54">
        <v>408400</v>
      </c>
      <c r="E163" s="89">
        <f t="shared" si="6"/>
        <v>408.4</v>
      </c>
      <c r="F163" s="92">
        <v>299916.02</v>
      </c>
      <c r="G163" s="89">
        <f t="shared" si="7"/>
        <v>299.91602</v>
      </c>
      <c r="H163" s="90">
        <f t="shared" si="8"/>
        <v>73.43683153770813</v>
      </c>
      <c r="I163" s="29"/>
    </row>
    <row r="164" spans="1:9" ht="51.75" x14ac:dyDescent="0.25">
      <c r="A164" s="58" t="s">
        <v>346</v>
      </c>
      <c r="B164" s="59" t="s">
        <v>320</v>
      </c>
      <c r="C164" s="60" t="s">
        <v>525</v>
      </c>
      <c r="D164" s="54">
        <v>408400</v>
      </c>
      <c r="E164" s="89">
        <f t="shared" si="6"/>
        <v>408.4</v>
      </c>
      <c r="F164" s="92">
        <v>299916.02</v>
      </c>
      <c r="G164" s="89">
        <f t="shared" si="7"/>
        <v>299.91602</v>
      </c>
      <c r="H164" s="90">
        <f t="shared" si="8"/>
        <v>73.43683153770813</v>
      </c>
      <c r="I164" s="29"/>
    </row>
    <row r="165" spans="1:9" ht="39" x14ac:dyDescent="0.25">
      <c r="A165" s="58" t="s">
        <v>348</v>
      </c>
      <c r="B165" s="59" t="s">
        <v>320</v>
      </c>
      <c r="C165" s="60" t="s">
        <v>526</v>
      </c>
      <c r="D165" s="54">
        <v>408400</v>
      </c>
      <c r="E165" s="89">
        <f t="shared" si="6"/>
        <v>408.4</v>
      </c>
      <c r="F165" s="92">
        <v>299916.02</v>
      </c>
      <c r="G165" s="89">
        <f t="shared" si="7"/>
        <v>299.91602</v>
      </c>
      <c r="H165" s="90">
        <f t="shared" si="8"/>
        <v>73.43683153770813</v>
      </c>
      <c r="I165" s="29"/>
    </row>
    <row r="166" spans="1:9" ht="39" x14ac:dyDescent="0.25">
      <c r="A166" s="58" t="s">
        <v>527</v>
      </c>
      <c r="B166" s="59" t="s">
        <v>320</v>
      </c>
      <c r="C166" s="60" t="s">
        <v>528</v>
      </c>
      <c r="D166" s="54">
        <v>45727995.829999998</v>
      </c>
      <c r="E166" s="89">
        <f t="shared" si="6"/>
        <v>45727.99583</v>
      </c>
      <c r="F166" s="92">
        <v>45714485.829999998</v>
      </c>
      <c r="G166" s="89">
        <f t="shared" si="7"/>
        <v>45714.485829999998</v>
      </c>
      <c r="H166" s="90">
        <f t="shared" si="8"/>
        <v>99.970455735584324</v>
      </c>
      <c r="I166" s="29"/>
    </row>
    <row r="167" spans="1:9" ht="39" x14ac:dyDescent="0.25">
      <c r="A167" s="58" t="s">
        <v>529</v>
      </c>
      <c r="B167" s="59" t="s">
        <v>320</v>
      </c>
      <c r="C167" s="60" t="s">
        <v>530</v>
      </c>
      <c r="D167" s="54">
        <v>45727995.829999998</v>
      </c>
      <c r="E167" s="89">
        <f t="shared" si="6"/>
        <v>45727.99583</v>
      </c>
      <c r="F167" s="92">
        <v>45714485.829999998</v>
      </c>
      <c r="G167" s="89">
        <f t="shared" si="7"/>
        <v>45714.485829999998</v>
      </c>
      <c r="H167" s="90">
        <f t="shared" si="8"/>
        <v>99.970455735584324</v>
      </c>
      <c r="I167" s="29"/>
    </row>
    <row r="168" spans="1:9" ht="77.25" x14ac:dyDescent="0.25">
      <c r="A168" s="58" t="s">
        <v>325</v>
      </c>
      <c r="B168" s="59" t="s">
        <v>320</v>
      </c>
      <c r="C168" s="60" t="s">
        <v>531</v>
      </c>
      <c r="D168" s="54">
        <v>9173122.8800000008</v>
      </c>
      <c r="E168" s="89">
        <f t="shared" si="6"/>
        <v>9173.1228800000008</v>
      </c>
      <c r="F168" s="92">
        <v>9173122.8800000008</v>
      </c>
      <c r="G168" s="89">
        <f t="shared" si="7"/>
        <v>9173.1228800000008</v>
      </c>
      <c r="H168" s="90">
        <f t="shared" si="8"/>
        <v>100</v>
      </c>
      <c r="I168" s="29"/>
    </row>
    <row r="169" spans="1:9" ht="39" x14ac:dyDescent="0.25">
      <c r="A169" s="58" t="s">
        <v>407</v>
      </c>
      <c r="B169" s="59" t="s">
        <v>320</v>
      </c>
      <c r="C169" s="60" t="s">
        <v>532</v>
      </c>
      <c r="D169" s="54">
        <v>9173122.8800000008</v>
      </c>
      <c r="E169" s="89">
        <f t="shared" si="6"/>
        <v>9173.1228800000008</v>
      </c>
      <c r="F169" s="92">
        <v>9173122.8800000008</v>
      </c>
      <c r="G169" s="89">
        <f t="shared" si="7"/>
        <v>9173.1228800000008</v>
      </c>
      <c r="H169" s="90">
        <f t="shared" si="8"/>
        <v>100</v>
      </c>
      <c r="I169" s="29"/>
    </row>
    <row r="170" spans="1:9" ht="39" x14ac:dyDescent="0.25">
      <c r="A170" s="58" t="s">
        <v>409</v>
      </c>
      <c r="B170" s="59" t="s">
        <v>320</v>
      </c>
      <c r="C170" s="60" t="s">
        <v>533</v>
      </c>
      <c r="D170" s="54">
        <v>7071177.25</v>
      </c>
      <c r="E170" s="89">
        <f t="shared" si="6"/>
        <v>7071.1772499999997</v>
      </c>
      <c r="F170" s="92">
        <v>7071177.25</v>
      </c>
      <c r="G170" s="89">
        <f t="shared" si="7"/>
        <v>7071.1772499999997</v>
      </c>
      <c r="H170" s="90">
        <f t="shared" si="8"/>
        <v>100</v>
      </c>
      <c r="I170" s="29"/>
    </row>
    <row r="171" spans="1:9" ht="51.75" x14ac:dyDescent="0.25">
      <c r="A171" s="58" t="s">
        <v>411</v>
      </c>
      <c r="B171" s="59" t="s">
        <v>320</v>
      </c>
      <c r="C171" s="60" t="s">
        <v>534</v>
      </c>
      <c r="D171" s="54">
        <v>1870.98</v>
      </c>
      <c r="E171" s="89">
        <f t="shared" si="6"/>
        <v>1.8709800000000001</v>
      </c>
      <c r="F171" s="92">
        <v>1870.98</v>
      </c>
      <c r="G171" s="89">
        <f t="shared" si="7"/>
        <v>1.8709800000000001</v>
      </c>
      <c r="H171" s="90">
        <f t="shared" si="8"/>
        <v>100</v>
      </c>
      <c r="I171" s="29"/>
    </row>
    <row r="172" spans="1:9" ht="64.5" x14ac:dyDescent="0.25">
      <c r="A172" s="58" t="s">
        <v>413</v>
      </c>
      <c r="B172" s="59" t="s">
        <v>320</v>
      </c>
      <c r="C172" s="60" t="s">
        <v>535</v>
      </c>
      <c r="D172" s="54">
        <v>2100074.65</v>
      </c>
      <c r="E172" s="89">
        <f t="shared" si="6"/>
        <v>2100.07465</v>
      </c>
      <c r="F172" s="92">
        <v>2100074.65</v>
      </c>
      <c r="G172" s="89">
        <f t="shared" si="7"/>
        <v>2100.07465</v>
      </c>
      <c r="H172" s="90">
        <f t="shared" si="8"/>
        <v>100</v>
      </c>
      <c r="I172" s="29"/>
    </row>
    <row r="173" spans="1:9" ht="51.75" x14ac:dyDescent="0.25">
      <c r="A173" s="58" t="s">
        <v>344</v>
      </c>
      <c r="B173" s="59" t="s">
        <v>320</v>
      </c>
      <c r="C173" s="60" t="s">
        <v>536</v>
      </c>
      <c r="D173" s="54">
        <v>92929.02</v>
      </c>
      <c r="E173" s="89">
        <f t="shared" si="6"/>
        <v>92.929020000000008</v>
      </c>
      <c r="F173" s="92">
        <v>92929.02</v>
      </c>
      <c r="G173" s="89">
        <f t="shared" si="7"/>
        <v>92.929020000000008</v>
      </c>
      <c r="H173" s="90">
        <f t="shared" si="8"/>
        <v>100</v>
      </c>
      <c r="I173" s="29"/>
    </row>
    <row r="174" spans="1:9" ht="51.75" x14ac:dyDescent="0.25">
      <c r="A174" s="58" t="s">
        <v>346</v>
      </c>
      <c r="B174" s="59" t="s">
        <v>320</v>
      </c>
      <c r="C174" s="60" t="s">
        <v>537</v>
      </c>
      <c r="D174" s="54">
        <v>92929.02</v>
      </c>
      <c r="E174" s="89">
        <f t="shared" si="6"/>
        <v>92.929020000000008</v>
      </c>
      <c r="F174" s="92">
        <v>92929.02</v>
      </c>
      <c r="G174" s="89">
        <f t="shared" si="7"/>
        <v>92.929020000000008</v>
      </c>
      <c r="H174" s="90">
        <f t="shared" si="8"/>
        <v>100</v>
      </c>
      <c r="I174" s="29"/>
    </row>
    <row r="175" spans="1:9" ht="39" x14ac:dyDescent="0.25">
      <c r="A175" s="58" t="s">
        <v>348</v>
      </c>
      <c r="B175" s="59" t="s">
        <v>320</v>
      </c>
      <c r="C175" s="60" t="s">
        <v>538</v>
      </c>
      <c r="D175" s="54">
        <v>92929.02</v>
      </c>
      <c r="E175" s="89">
        <f t="shared" si="6"/>
        <v>92.929020000000008</v>
      </c>
      <c r="F175" s="92">
        <v>92929.02</v>
      </c>
      <c r="G175" s="89">
        <f t="shared" si="7"/>
        <v>92.929020000000008</v>
      </c>
      <c r="H175" s="90">
        <f t="shared" si="8"/>
        <v>100</v>
      </c>
      <c r="I175" s="29"/>
    </row>
    <row r="176" spans="1:9" ht="51.75" x14ac:dyDescent="0.25">
      <c r="A176" s="58" t="s">
        <v>481</v>
      </c>
      <c r="B176" s="59" t="s">
        <v>320</v>
      </c>
      <c r="C176" s="60" t="s">
        <v>539</v>
      </c>
      <c r="D176" s="54">
        <v>36461943.93</v>
      </c>
      <c r="E176" s="89">
        <f t="shared" si="6"/>
        <v>36461.943930000001</v>
      </c>
      <c r="F176" s="92">
        <v>36448433.93</v>
      </c>
      <c r="G176" s="89">
        <f t="shared" si="7"/>
        <v>36448.433929999999</v>
      </c>
      <c r="H176" s="90">
        <f t="shared" si="8"/>
        <v>99.962947669422292</v>
      </c>
      <c r="I176" s="29"/>
    </row>
    <row r="177" spans="1:9" ht="39" x14ac:dyDescent="0.25">
      <c r="A177" s="58" t="s">
        <v>483</v>
      </c>
      <c r="B177" s="59" t="s">
        <v>320</v>
      </c>
      <c r="C177" s="60" t="s">
        <v>540</v>
      </c>
      <c r="D177" s="54">
        <v>36461943.93</v>
      </c>
      <c r="E177" s="89">
        <f t="shared" si="6"/>
        <v>36461.943930000001</v>
      </c>
      <c r="F177" s="92">
        <v>36448433.93</v>
      </c>
      <c r="G177" s="89">
        <f t="shared" si="7"/>
        <v>36448.433929999999</v>
      </c>
      <c r="H177" s="90">
        <f t="shared" si="8"/>
        <v>99.962947669422292</v>
      </c>
      <c r="I177" s="29"/>
    </row>
    <row r="178" spans="1:9" ht="77.25" x14ac:dyDescent="0.25">
      <c r="A178" s="58" t="s">
        <v>485</v>
      </c>
      <c r="B178" s="59" t="s">
        <v>320</v>
      </c>
      <c r="C178" s="60" t="s">
        <v>541</v>
      </c>
      <c r="D178" s="54">
        <v>36111193.32</v>
      </c>
      <c r="E178" s="89">
        <f t="shared" si="6"/>
        <v>36111.193319999998</v>
      </c>
      <c r="F178" s="92">
        <v>36097683.32</v>
      </c>
      <c r="G178" s="89">
        <f t="shared" si="7"/>
        <v>36097.683320000004</v>
      </c>
      <c r="H178" s="90">
        <f t="shared" si="8"/>
        <v>99.962587777478646</v>
      </c>
      <c r="I178" s="29"/>
    </row>
    <row r="179" spans="1:9" ht="39" x14ac:dyDescent="0.25">
      <c r="A179" s="58" t="s">
        <v>487</v>
      </c>
      <c r="B179" s="59" t="s">
        <v>320</v>
      </c>
      <c r="C179" s="60" t="s">
        <v>542</v>
      </c>
      <c r="D179" s="54">
        <v>350750.61</v>
      </c>
      <c r="E179" s="89">
        <f t="shared" si="6"/>
        <v>350.75060999999999</v>
      </c>
      <c r="F179" s="92">
        <v>350750.61</v>
      </c>
      <c r="G179" s="89">
        <f t="shared" si="7"/>
        <v>350.75060999999999</v>
      </c>
      <c r="H179" s="90">
        <f t="shared" si="8"/>
        <v>100</v>
      </c>
      <c r="I179" s="29"/>
    </row>
    <row r="180" spans="1:9" ht="39" x14ac:dyDescent="0.25">
      <c r="A180" s="58" t="s">
        <v>543</v>
      </c>
      <c r="B180" s="59" t="s">
        <v>320</v>
      </c>
      <c r="C180" s="60" t="s">
        <v>544</v>
      </c>
      <c r="D180" s="54">
        <v>27290078.260000002</v>
      </c>
      <c r="E180" s="89">
        <f t="shared" si="6"/>
        <v>27290.078260000002</v>
      </c>
      <c r="F180" s="92">
        <v>27042119.260000002</v>
      </c>
      <c r="G180" s="89">
        <f t="shared" si="7"/>
        <v>27042.119260000003</v>
      </c>
      <c r="H180" s="90">
        <f t="shared" si="8"/>
        <v>99.091395057069363</v>
      </c>
      <c r="I180" s="29"/>
    </row>
    <row r="181" spans="1:9" ht="39" x14ac:dyDescent="0.25">
      <c r="A181" s="58" t="s">
        <v>545</v>
      </c>
      <c r="B181" s="59" t="s">
        <v>320</v>
      </c>
      <c r="C181" s="60" t="s">
        <v>546</v>
      </c>
      <c r="D181" s="54">
        <v>22151878.260000002</v>
      </c>
      <c r="E181" s="89">
        <f t="shared" si="6"/>
        <v>22151.878260000001</v>
      </c>
      <c r="F181" s="92">
        <v>22015907.260000002</v>
      </c>
      <c r="G181" s="89">
        <f t="shared" si="7"/>
        <v>22015.90726</v>
      </c>
      <c r="H181" s="90">
        <f t="shared" si="8"/>
        <v>99.386187489818738</v>
      </c>
      <c r="I181" s="29"/>
    </row>
    <row r="182" spans="1:9" ht="39" x14ac:dyDescent="0.25">
      <c r="A182" s="58" t="s">
        <v>547</v>
      </c>
      <c r="B182" s="59" t="s">
        <v>320</v>
      </c>
      <c r="C182" s="60" t="s">
        <v>548</v>
      </c>
      <c r="D182" s="54">
        <v>6759378.2599999998</v>
      </c>
      <c r="E182" s="89">
        <f t="shared" si="6"/>
        <v>6759.3782599999995</v>
      </c>
      <c r="F182" s="92">
        <v>6658740</v>
      </c>
      <c r="G182" s="89">
        <f t="shared" si="7"/>
        <v>6658.74</v>
      </c>
      <c r="H182" s="90">
        <f t="shared" si="8"/>
        <v>98.511131406929138</v>
      </c>
      <c r="I182" s="29"/>
    </row>
    <row r="183" spans="1:9" ht="51.75" x14ac:dyDescent="0.25">
      <c r="A183" s="58" t="s">
        <v>549</v>
      </c>
      <c r="B183" s="59" t="s">
        <v>320</v>
      </c>
      <c r="C183" s="60" t="s">
        <v>550</v>
      </c>
      <c r="D183" s="54">
        <v>6759378.2599999998</v>
      </c>
      <c r="E183" s="89">
        <f t="shared" si="6"/>
        <v>6759.3782599999995</v>
      </c>
      <c r="F183" s="92">
        <v>6658740</v>
      </c>
      <c r="G183" s="89">
        <f t="shared" si="7"/>
        <v>6658.74</v>
      </c>
      <c r="H183" s="90">
        <f t="shared" si="8"/>
        <v>98.511131406929138</v>
      </c>
      <c r="I183" s="29"/>
    </row>
    <row r="184" spans="1:9" ht="51.75" x14ac:dyDescent="0.25">
      <c r="A184" s="58" t="s">
        <v>551</v>
      </c>
      <c r="B184" s="59" t="s">
        <v>320</v>
      </c>
      <c r="C184" s="60" t="s">
        <v>552</v>
      </c>
      <c r="D184" s="54">
        <v>394000</v>
      </c>
      <c r="E184" s="89">
        <f t="shared" si="6"/>
        <v>394</v>
      </c>
      <c r="F184" s="92">
        <v>297000</v>
      </c>
      <c r="G184" s="89">
        <f t="shared" si="7"/>
        <v>297</v>
      </c>
      <c r="H184" s="90">
        <f t="shared" si="8"/>
        <v>75.380710659898469</v>
      </c>
      <c r="I184" s="29"/>
    </row>
    <row r="185" spans="1:9" ht="39" x14ac:dyDescent="0.25">
      <c r="A185" s="58" t="s">
        <v>553</v>
      </c>
      <c r="B185" s="59" t="s">
        <v>320</v>
      </c>
      <c r="C185" s="60" t="s">
        <v>554</v>
      </c>
      <c r="D185" s="54">
        <v>6365378.2599999998</v>
      </c>
      <c r="E185" s="89">
        <f t="shared" si="6"/>
        <v>6365.3782599999995</v>
      </c>
      <c r="F185" s="92">
        <v>6361740</v>
      </c>
      <c r="G185" s="89">
        <f t="shared" si="7"/>
        <v>6361.74</v>
      </c>
      <c r="H185" s="90">
        <f t="shared" si="8"/>
        <v>99.942842988250007</v>
      </c>
      <c r="I185" s="29"/>
    </row>
    <row r="186" spans="1:9" ht="51.75" x14ac:dyDescent="0.25">
      <c r="A186" s="58" t="s">
        <v>481</v>
      </c>
      <c r="B186" s="59" t="s">
        <v>320</v>
      </c>
      <c r="C186" s="60" t="s">
        <v>555</v>
      </c>
      <c r="D186" s="54">
        <v>15170000</v>
      </c>
      <c r="E186" s="89">
        <f t="shared" si="6"/>
        <v>15170</v>
      </c>
      <c r="F186" s="92">
        <v>15152991</v>
      </c>
      <c r="G186" s="89">
        <f t="shared" si="7"/>
        <v>15152.991</v>
      </c>
      <c r="H186" s="90">
        <f t="shared" si="8"/>
        <v>99.887877389584716</v>
      </c>
      <c r="I186" s="29"/>
    </row>
    <row r="187" spans="1:9" ht="39" x14ac:dyDescent="0.25">
      <c r="A187" s="58" t="s">
        <v>483</v>
      </c>
      <c r="B187" s="59" t="s">
        <v>320</v>
      </c>
      <c r="C187" s="60" t="s">
        <v>556</v>
      </c>
      <c r="D187" s="54">
        <v>15170000</v>
      </c>
      <c r="E187" s="89">
        <f t="shared" si="6"/>
        <v>15170</v>
      </c>
      <c r="F187" s="92">
        <v>15152991</v>
      </c>
      <c r="G187" s="89">
        <f t="shared" si="7"/>
        <v>15152.991</v>
      </c>
      <c r="H187" s="90">
        <f t="shared" si="8"/>
        <v>99.887877389584716</v>
      </c>
      <c r="I187" s="29"/>
    </row>
    <row r="188" spans="1:9" ht="77.25" x14ac:dyDescent="0.25">
      <c r="A188" s="58" t="s">
        <v>485</v>
      </c>
      <c r="B188" s="59" t="s">
        <v>320</v>
      </c>
      <c r="C188" s="60" t="s">
        <v>557</v>
      </c>
      <c r="D188" s="54">
        <v>1517200</v>
      </c>
      <c r="E188" s="89">
        <f t="shared" si="6"/>
        <v>1517.2</v>
      </c>
      <c r="F188" s="92">
        <v>1517200</v>
      </c>
      <c r="G188" s="89">
        <f t="shared" si="7"/>
        <v>1517.2</v>
      </c>
      <c r="H188" s="90">
        <f t="shared" si="8"/>
        <v>100</v>
      </c>
      <c r="I188" s="29"/>
    </row>
    <row r="189" spans="1:9" ht="39" x14ac:dyDescent="0.25">
      <c r="A189" s="58" t="s">
        <v>487</v>
      </c>
      <c r="B189" s="59" t="s">
        <v>320</v>
      </c>
      <c r="C189" s="60" t="s">
        <v>558</v>
      </c>
      <c r="D189" s="54">
        <v>13652800</v>
      </c>
      <c r="E189" s="89">
        <f t="shared" si="6"/>
        <v>13652.8</v>
      </c>
      <c r="F189" s="92">
        <v>13635791</v>
      </c>
      <c r="G189" s="89">
        <f t="shared" si="7"/>
        <v>13635.790999999999</v>
      </c>
      <c r="H189" s="90">
        <f t="shared" si="8"/>
        <v>99.875417496777217</v>
      </c>
      <c r="I189" s="29"/>
    </row>
    <row r="190" spans="1:9" ht="39" x14ac:dyDescent="0.25">
      <c r="A190" s="58" t="s">
        <v>350</v>
      </c>
      <c r="B190" s="59" t="s">
        <v>320</v>
      </c>
      <c r="C190" s="60" t="s">
        <v>559</v>
      </c>
      <c r="D190" s="54">
        <v>222500</v>
      </c>
      <c r="E190" s="89">
        <f t="shared" si="6"/>
        <v>222.5</v>
      </c>
      <c r="F190" s="92">
        <v>204176.26</v>
      </c>
      <c r="G190" s="89">
        <f t="shared" si="7"/>
        <v>204.17626000000001</v>
      </c>
      <c r="H190" s="90">
        <f t="shared" si="8"/>
        <v>91.764611235955059</v>
      </c>
      <c r="I190" s="29"/>
    </row>
    <row r="191" spans="1:9" ht="64.5" x14ac:dyDescent="0.25">
      <c r="A191" s="58" t="s">
        <v>560</v>
      </c>
      <c r="B191" s="59" t="s">
        <v>320</v>
      </c>
      <c r="C191" s="60" t="s">
        <v>561</v>
      </c>
      <c r="D191" s="54">
        <v>222500</v>
      </c>
      <c r="E191" s="89">
        <f t="shared" si="6"/>
        <v>222.5</v>
      </c>
      <c r="F191" s="92">
        <v>204176.26</v>
      </c>
      <c r="G191" s="89">
        <f t="shared" si="7"/>
        <v>204.17626000000001</v>
      </c>
      <c r="H191" s="90">
        <f t="shared" si="8"/>
        <v>91.764611235955059</v>
      </c>
      <c r="I191" s="29"/>
    </row>
    <row r="192" spans="1:9" ht="77.25" x14ac:dyDescent="0.25">
      <c r="A192" s="58" t="s">
        <v>562</v>
      </c>
      <c r="B192" s="59" t="s">
        <v>320</v>
      </c>
      <c r="C192" s="60" t="s">
        <v>563</v>
      </c>
      <c r="D192" s="54">
        <v>222500</v>
      </c>
      <c r="E192" s="89">
        <f t="shared" si="6"/>
        <v>222.5</v>
      </c>
      <c r="F192" s="92">
        <v>204176.26</v>
      </c>
      <c r="G192" s="89">
        <f t="shared" si="7"/>
        <v>204.17626000000001</v>
      </c>
      <c r="H192" s="90">
        <f t="shared" si="8"/>
        <v>91.764611235955059</v>
      </c>
      <c r="I192" s="29"/>
    </row>
    <row r="193" spans="1:9" ht="39" x14ac:dyDescent="0.25">
      <c r="A193" s="58" t="s">
        <v>564</v>
      </c>
      <c r="B193" s="59" t="s">
        <v>320</v>
      </c>
      <c r="C193" s="60" t="s">
        <v>565</v>
      </c>
      <c r="D193" s="54">
        <v>4957200</v>
      </c>
      <c r="E193" s="89">
        <f t="shared" si="6"/>
        <v>4957.2</v>
      </c>
      <c r="F193" s="92">
        <v>4845212</v>
      </c>
      <c r="G193" s="89">
        <f t="shared" si="7"/>
        <v>4845.2120000000004</v>
      </c>
      <c r="H193" s="90">
        <f t="shared" si="8"/>
        <v>97.74090212216575</v>
      </c>
      <c r="I193" s="29"/>
    </row>
    <row r="194" spans="1:9" ht="39" x14ac:dyDescent="0.25">
      <c r="A194" s="58" t="s">
        <v>547</v>
      </c>
      <c r="B194" s="59" t="s">
        <v>320</v>
      </c>
      <c r="C194" s="60" t="s">
        <v>566</v>
      </c>
      <c r="D194" s="54">
        <v>4174200</v>
      </c>
      <c r="E194" s="89">
        <f t="shared" si="6"/>
        <v>4174.2</v>
      </c>
      <c r="F194" s="92">
        <v>4173812</v>
      </c>
      <c r="G194" s="89">
        <f t="shared" si="7"/>
        <v>4173.8119999999999</v>
      </c>
      <c r="H194" s="90">
        <f t="shared" si="8"/>
        <v>99.990704805711275</v>
      </c>
      <c r="I194" s="29"/>
    </row>
    <row r="195" spans="1:9" ht="39" x14ac:dyDescent="0.25">
      <c r="A195" s="58" t="s">
        <v>567</v>
      </c>
      <c r="B195" s="59" t="s">
        <v>320</v>
      </c>
      <c r="C195" s="60" t="s">
        <v>568</v>
      </c>
      <c r="D195" s="54">
        <v>4174200</v>
      </c>
      <c r="E195" s="89">
        <f t="shared" si="6"/>
        <v>4174.2</v>
      </c>
      <c r="F195" s="92">
        <v>4173812</v>
      </c>
      <c r="G195" s="89">
        <f t="shared" si="7"/>
        <v>4173.8119999999999</v>
      </c>
      <c r="H195" s="90">
        <f t="shared" si="8"/>
        <v>99.990704805711275</v>
      </c>
      <c r="I195" s="29"/>
    </row>
    <row r="196" spans="1:9" ht="51.75" x14ac:dyDescent="0.25">
      <c r="A196" s="58" t="s">
        <v>569</v>
      </c>
      <c r="B196" s="59" t="s">
        <v>320</v>
      </c>
      <c r="C196" s="60" t="s">
        <v>570</v>
      </c>
      <c r="D196" s="54">
        <v>4174200</v>
      </c>
      <c r="E196" s="89">
        <f t="shared" si="6"/>
        <v>4174.2</v>
      </c>
      <c r="F196" s="92">
        <v>4173812</v>
      </c>
      <c r="G196" s="89">
        <f t="shared" si="7"/>
        <v>4173.8119999999999</v>
      </c>
      <c r="H196" s="90">
        <f t="shared" si="8"/>
        <v>99.990704805711275</v>
      </c>
      <c r="I196" s="29"/>
    </row>
    <row r="197" spans="1:9" ht="51.75" x14ac:dyDescent="0.25">
      <c r="A197" s="58" t="s">
        <v>481</v>
      </c>
      <c r="B197" s="59" t="s">
        <v>320</v>
      </c>
      <c r="C197" s="60" t="s">
        <v>571</v>
      </c>
      <c r="D197" s="54">
        <v>783000</v>
      </c>
      <c r="E197" s="89">
        <f t="shared" si="6"/>
        <v>783</v>
      </c>
      <c r="F197" s="92">
        <v>671400</v>
      </c>
      <c r="G197" s="89">
        <f t="shared" si="7"/>
        <v>671.4</v>
      </c>
      <c r="H197" s="90">
        <f t="shared" si="8"/>
        <v>85.747126436781613</v>
      </c>
      <c r="I197" s="29"/>
    </row>
    <row r="198" spans="1:9" ht="39" x14ac:dyDescent="0.25">
      <c r="A198" s="58" t="s">
        <v>483</v>
      </c>
      <c r="B198" s="59" t="s">
        <v>320</v>
      </c>
      <c r="C198" s="60" t="s">
        <v>572</v>
      </c>
      <c r="D198" s="54">
        <v>783000</v>
      </c>
      <c r="E198" s="89">
        <f t="shared" si="6"/>
        <v>783</v>
      </c>
      <c r="F198" s="92">
        <v>671400</v>
      </c>
      <c r="G198" s="89">
        <f t="shared" si="7"/>
        <v>671.4</v>
      </c>
      <c r="H198" s="90">
        <f t="shared" si="8"/>
        <v>85.747126436781613</v>
      </c>
      <c r="I198" s="29"/>
    </row>
    <row r="199" spans="1:9" ht="39" x14ac:dyDescent="0.25">
      <c r="A199" s="58" t="s">
        <v>487</v>
      </c>
      <c r="B199" s="59" t="s">
        <v>320</v>
      </c>
      <c r="C199" s="60" t="s">
        <v>573</v>
      </c>
      <c r="D199" s="54">
        <v>783000</v>
      </c>
      <c r="E199" s="89">
        <f t="shared" si="6"/>
        <v>783</v>
      </c>
      <c r="F199" s="92">
        <v>671400</v>
      </c>
      <c r="G199" s="89">
        <f t="shared" si="7"/>
        <v>671.4</v>
      </c>
      <c r="H199" s="90">
        <f t="shared" si="8"/>
        <v>85.747126436781613</v>
      </c>
      <c r="I199" s="29"/>
    </row>
    <row r="200" spans="1:9" ht="39" x14ac:dyDescent="0.25">
      <c r="A200" s="58" t="s">
        <v>574</v>
      </c>
      <c r="B200" s="59" t="s">
        <v>320</v>
      </c>
      <c r="C200" s="60" t="s">
        <v>575</v>
      </c>
      <c r="D200" s="54">
        <v>181000</v>
      </c>
      <c r="E200" s="89">
        <f t="shared" si="6"/>
        <v>181</v>
      </c>
      <c r="F200" s="92">
        <v>181000</v>
      </c>
      <c r="G200" s="89">
        <f t="shared" si="7"/>
        <v>181</v>
      </c>
      <c r="H200" s="90">
        <f t="shared" si="8"/>
        <v>100</v>
      </c>
      <c r="I200" s="29"/>
    </row>
    <row r="201" spans="1:9" ht="51.75" x14ac:dyDescent="0.25">
      <c r="A201" s="58" t="s">
        <v>481</v>
      </c>
      <c r="B201" s="59" t="s">
        <v>320</v>
      </c>
      <c r="C201" s="60" t="s">
        <v>576</v>
      </c>
      <c r="D201" s="54">
        <v>181000</v>
      </c>
      <c r="E201" s="89">
        <f t="shared" si="6"/>
        <v>181</v>
      </c>
      <c r="F201" s="92">
        <v>181000</v>
      </c>
      <c r="G201" s="89">
        <f t="shared" si="7"/>
        <v>181</v>
      </c>
      <c r="H201" s="90">
        <f t="shared" si="8"/>
        <v>100</v>
      </c>
      <c r="I201" s="29"/>
    </row>
    <row r="202" spans="1:9" ht="77.25" x14ac:dyDescent="0.25">
      <c r="A202" s="58" t="s">
        <v>577</v>
      </c>
      <c r="B202" s="59" t="s">
        <v>320</v>
      </c>
      <c r="C202" s="60" t="s">
        <v>578</v>
      </c>
      <c r="D202" s="54">
        <v>181000</v>
      </c>
      <c r="E202" s="89">
        <f t="shared" si="6"/>
        <v>181</v>
      </c>
      <c r="F202" s="92">
        <v>181000</v>
      </c>
      <c r="G202" s="89">
        <f t="shared" si="7"/>
        <v>181</v>
      </c>
      <c r="H202" s="90">
        <f t="shared" si="8"/>
        <v>100</v>
      </c>
      <c r="I202" s="29"/>
    </row>
    <row r="203" spans="1:9" ht="51.75" x14ac:dyDescent="0.25">
      <c r="A203" s="58" t="s">
        <v>579</v>
      </c>
      <c r="B203" s="59" t="s">
        <v>320</v>
      </c>
      <c r="C203" s="60" t="s">
        <v>580</v>
      </c>
      <c r="D203" s="54">
        <v>181000</v>
      </c>
      <c r="E203" s="89">
        <f t="shared" si="6"/>
        <v>181</v>
      </c>
      <c r="F203" s="92">
        <v>181000</v>
      </c>
      <c r="G203" s="89">
        <f t="shared" si="7"/>
        <v>181</v>
      </c>
      <c r="H203" s="90">
        <f t="shared" si="8"/>
        <v>100</v>
      </c>
      <c r="I203" s="29"/>
    </row>
    <row r="204" spans="1:9" ht="39" x14ac:dyDescent="0.25">
      <c r="A204" s="58" t="s">
        <v>581</v>
      </c>
      <c r="B204" s="59" t="s">
        <v>320</v>
      </c>
      <c r="C204" s="60" t="s">
        <v>582</v>
      </c>
      <c r="D204" s="54">
        <v>420000</v>
      </c>
      <c r="E204" s="89">
        <f t="shared" si="6"/>
        <v>420</v>
      </c>
      <c r="F204" s="92">
        <v>302786.24</v>
      </c>
      <c r="G204" s="89">
        <f t="shared" si="7"/>
        <v>302.78623999999996</v>
      </c>
      <c r="H204" s="90">
        <f t="shared" si="8"/>
        <v>72.091961904761888</v>
      </c>
      <c r="I204" s="29"/>
    </row>
    <row r="205" spans="1:9" ht="39" x14ac:dyDescent="0.25">
      <c r="A205" s="58" t="s">
        <v>583</v>
      </c>
      <c r="B205" s="59" t="s">
        <v>320</v>
      </c>
      <c r="C205" s="60" t="s">
        <v>584</v>
      </c>
      <c r="D205" s="54">
        <v>420000</v>
      </c>
      <c r="E205" s="89">
        <f t="shared" si="6"/>
        <v>420</v>
      </c>
      <c r="F205" s="92">
        <v>302786.24</v>
      </c>
      <c r="G205" s="89">
        <f t="shared" si="7"/>
        <v>302.78623999999996</v>
      </c>
      <c r="H205" s="90">
        <f t="shared" si="8"/>
        <v>72.091961904761888</v>
      </c>
      <c r="I205" s="29"/>
    </row>
    <row r="206" spans="1:9" ht="77.25" x14ac:dyDescent="0.25">
      <c r="A206" s="58" t="s">
        <v>325</v>
      </c>
      <c r="B206" s="59" t="s">
        <v>320</v>
      </c>
      <c r="C206" s="60" t="s">
        <v>585</v>
      </c>
      <c r="D206" s="54">
        <v>200000</v>
      </c>
      <c r="E206" s="89">
        <f t="shared" si="6"/>
        <v>200</v>
      </c>
      <c r="F206" s="92">
        <v>134000</v>
      </c>
      <c r="G206" s="89">
        <f t="shared" si="7"/>
        <v>134</v>
      </c>
      <c r="H206" s="90">
        <f t="shared" si="8"/>
        <v>67</v>
      </c>
      <c r="I206" s="29"/>
    </row>
    <row r="207" spans="1:9" ht="51.75" x14ac:dyDescent="0.25">
      <c r="A207" s="58" t="s">
        <v>327</v>
      </c>
      <c r="B207" s="59" t="s">
        <v>320</v>
      </c>
      <c r="C207" s="60" t="s">
        <v>586</v>
      </c>
      <c r="D207" s="54">
        <v>200000</v>
      </c>
      <c r="E207" s="89">
        <f t="shared" ref="E207:E228" si="9">D207/1000</f>
        <v>200</v>
      </c>
      <c r="F207" s="92">
        <v>134000</v>
      </c>
      <c r="G207" s="89">
        <f t="shared" ref="G207:G228" si="10">F207/1000</f>
        <v>134</v>
      </c>
      <c r="H207" s="90">
        <f t="shared" ref="H207:H228" si="11">G207/E207*100</f>
        <v>67</v>
      </c>
      <c r="I207" s="29"/>
    </row>
    <row r="208" spans="1:9" ht="77.25" x14ac:dyDescent="0.25">
      <c r="A208" s="58" t="s">
        <v>341</v>
      </c>
      <c r="B208" s="59" t="s">
        <v>320</v>
      </c>
      <c r="C208" s="60" t="s">
        <v>587</v>
      </c>
      <c r="D208" s="54">
        <v>200000</v>
      </c>
      <c r="E208" s="89">
        <f t="shared" si="9"/>
        <v>200</v>
      </c>
      <c r="F208" s="92">
        <v>134000</v>
      </c>
      <c r="G208" s="89">
        <f t="shared" si="10"/>
        <v>134</v>
      </c>
      <c r="H208" s="90">
        <f t="shared" si="11"/>
        <v>67</v>
      </c>
      <c r="I208" s="29"/>
    </row>
    <row r="209" spans="1:9" ht="51.75" x14ac:dyDescent="0.25">
      <c r="A209" s="58" t="s">
        <v>344</v>
      </c>
      <c r="B209" s="59" t="s">
        <v>320</v>
      </c>
      <c r="C209" s="60" t="s">
        <v>588</v>
      </c>
      <c r="D209" s="54">
        <v>150000</v>
      </c>
      <c r="E209" s="89">
        <f t="shared" si="9"/>
        <v>150</v>
      </c>
      <c r="F209" s="92">
        <v>124086.24</v>
      </c>
      <c r="G209" s="89">
        <f t="shared" si="10"/>
        <v>124.08624</v>
      </c>
      <c r="H209" s="90">
        <f t="shared" si="11"/>
        <v>82.724159999999998</v>
      </c>
      <c r="I209" s="29"/>
    </row>
    <row r="210" spans="1:9" ht="51.75" x14ac:dyDescent="0.25">
      <c r="A210" s="58" t="s">
        <v>346</v>
      </c>
      <c r="B210" s="59" t="s">
        <v>320</v>
      </c>
      <c r="C210" s="60" t="s">
        <v>589</v>
      </c>
      <c r="D210" s="54">
        <v>150000</v>
      </c>
      <c r="E210" s="89">
        <f t="shared" si="9"/>
        <v>150</v>
      </c>
      <c r="F210" s="92">
        <v>124086.24</v>
      </c>
      <c r="G210" s="89">
        <f t="shared" si="10"/>
        <v>124.08624</v>
      </c>
      <c r="H210" s="90">
        <f t="shared" si="11"/>
        <v>82.724159999999998</v>
      </c>
      <c r="I210" s="29"/>
    </row>
    <row r="211" spans="1:9" ht="39" x14ac:dyDescent="0.25">
      <c r="A211" s="58" t="s">
        <v>348</v>
      </c>
      <c r="B211" s="59" t="s">
        <v>320</v>
      </c>
      <c r="C211" s="60" t="s">
        <v>590</v>
      </c>
      <c r="D211" s="54">
        <v>150000</v>
      </c>
      <c r="E211" s="89">
        <f t="shared" si="9"/>
        <v>150</v>
      </c>
      <c r="F211" s="92">
        <v>124086.24</v>
      </c>
      <c r="G211" s="89">
        <f t="shared" si="10"/>
        <v>124.08624</v>
      </c>
      <c r="H211" s="90">
        <f t="shared" si="11"/>
        <v>82.724159999999998</v>
      </c>
      <c r="I211" s="29"/>
    </row>
    <row r="212" spans="1:9" ht="39" x14ac:dyDescent="0.25">
      <c r="A212" s="58" t="s">
        <v>547</v>
      </c>
      <c r="B212" s="59" t="s">
        <v>320</v>
      </c>
      <c r="C212" s="60" t="s">
        <v>591</v>
      </c>
      <c r="D212" s="54">
        <v>70000</v>
      </c>
      <c r="E212" s="89">
        <f t="shared" si="9"/>
        <v>70</v>
      </c>
      <c r="F212" s="92">
        <v>44700</v>
      </c>
      <c r="G212" s="89">
        <f t="shared" si="10"/>
        <v>44.7</v>
      </c>
      <c r="H212" s="90">
        <f t="shared" si="11"/>
        <v>63.857142857142854</v>
      </c>
      <c r="I212" s="29"/>
    </row>
    <row r="213" spans="1:9" ht="39" x14ac:dyDescent="0.25">
      <c r="A213" s="58" t="s">
        <v>592</v>
      </c>
      <c r="B213" s="59" t="s">
        <v>320</v>
      </c>
      <c r="C213" s="60" t="s">
        <v>593</v>
      </c>
      <c r="D213" s="54">
        <v>70000</v>
      </c>
      <c r="E213" s="89">
        <f t="shared" si="9"/>
        <v>70</v>
      </c>
      <c r="F213" s="92">
        <v>44700</v>
      </c>
      <c r="G213" s="89">
        <f t="shared" si="10"/>
        <v>44.7</v>
      </c>
      <c r="H213" s="90">
        <f t="shared" si="11"/>
        <v>63.857142857142854</v>
      </c>
      <c r="I213" s="29"/>
    </row>
    <row r="214" spans="1:9" ht="39" x14ac:dyDescent="0.25">
      <c r="A214" s="58" t="s">
        <v>594</v>
      </c>
      <c r="B214" s="59" t="s">
        <v>320</v>
      </c>
      <c r="C214" s="60" t="s">
        <v>595</v>
      </c>
      <c r="D214" s="54">
        <v>360000</v>
      </c>
      <c r="E214" s="89">
        <f t="shared" si="9"/>
        <v>360</v>
      </c>
      <c r="F214" s="92">
        <v>360000</v>
      </c>
      <c r="G214" s="89">
        <f t="shared" si="10"/>
        <v>360</v>
      </c>
      <c r="H214" s="90">
        <f t="shared" si="11"/>
        <v>100</v>
      </c>
      <c r="I214" s="29"/>
    </row>
    <row r="215" spans="1:9" ht="39" x14ac:dyDescent="0.25">
      <c r="A215" s="58" t="s">
        <v>596</v>
      </c>
      <c r="B215" s="59" t="s">
        <v>320</v>
      </c>
      <c r="C215" s="60" t="s">
        <v>597</v>
      </c>
      <c r="D215" s="54">
        <v>360000</v>
      </c>
      <c r="E215" s="89">
        <f t="shared" si="9"/>
        <v>360</v>
      </c>
      <c r="F215" s="92">
        <v>360000</v>
      </c>
      <c r="G215" s="89">
        <f t="shared" si="10"/>
        <v>360</v>
      </c>
      <c r="H215" s="90">
        <f t="shared" si="11"/>
        <v>100</v>
      </c>
      <c r="I215" s="29"/>
    </row>
    <row r="216" spans="1:9" ht="51.75" x14ac:dyDescent="0.25">
      <c r="A216" s="58" t="s">
        <v>344</v>
      </c>
      <c r="B216" s="59" t="s">
        <v>320</v>
      </c>
      <c r="C216" s="60" t="s">
        <v>598</v>
      </c>
      <c r="D216" s="54">
        <v>360000</v>
      </c>
      <c r="E216" s="89">
        <f t="shared" si="9"/>
        <v>360</v>
      </c>
      <c r="F216" s="92">
        <v>360000</v>
      </c>
      <c r="G216" s="89">
        <f t="shared" si="10"/>
        <v>360</v>
      </c>
      <c r="H216" s="90">
        <f t="shared" si="11"/>
        <v>100</v>
      </c>
      <c r="I216" s="29"/>
    </row>
    <row r="217" spans="1:9" ht="51.75" x14ac:dyDescent="0.25">
      <c r="A217" s="58" t="s">
        <v>346</v>
      </c>
      <c r="B217" s="59" t="s">
        <v>320</v>
      </c>
      <c r="C217" s="60" t="s">
        <v>599</v>
      </c>
      <c r="D217" s="54">
        <v>360000</v>
      </c>
      <c r="E217" s="89">
        <f t="shared" si="9"/>
        <v>360</v>
      </c>
      <c r="F217" s="92">
        <v>360000</v>
      </c>
      <c r="G217" s="89">
        <f t="shared" si="10"/>
        <v>360</v>
      </c>
      <c r="H217" s="90">
        <f t="shared" si="11"/>
        <v>100</v>
      </c>
      <c r="I217" s="29"/>
    </row>
    <row r="218" spans="1:9" ht="39" x14ac:dyDescent="0.25">
      <c r="A218" s="58" t="s">
        <v>348</v>
      </c>
      <c r="B218" s="59" t="s">
        <v>320</v>
      </c>
      <c r="C218" s="60" t="s">
        <v>600</v>
      </c>
      <c r="D218" s="54">
        <v>360000</v>
      </c>
      <c r="E218" s="89">
        <f t="shared" si="9"/>
        <v>360</v>
      </c>
      <c r="F218" s="92">
        <v>360000</v>
      </c>
      <c r="G218" s="89">
        <f t="shared" si="10"/>
        <v>360</v>
      </c>
      <c r="H218" s="90">
        <f t="shared" si="11"/>
        <v>100</v>
      </c>
      <c r="I218" s="29"/>
    </row>
    <row r="219" spans="1:9" ht="64.5" x14ac:dyDescent="0.25">
      <c r="A219" s="58" t="s">
        <v>601</v>
      </c>
      <c r="B219" s="59" t="s">
        <v>320</v>
      </c>
      <c r="C219" s="60" t="s">
        <v>602</v>
      </c>
      <c r="D219" s="54">
        <v>18278600</v>
      </c>
      <c r="E219" s="89">
        <f t="shared" si="9"/>
        <v>18278.599999999999</v>
      </c>
      <c r="F219" s="92">
        <v>18278600</v>
      </c>
      <c r="G219" s="89">
        <f t="shared" si="10"/>
        <v>18278.599999999999</v>
      </c>
      <c r="H219" s="90">
        <f t="shared" si="11"/>
        <v>100</v>
      </c>
      <c r="I219" s="29"/>
    </row>
    <row r="220" spans="1:9" ht="64.5" x14ac:dyDescent="0.25">
      <c r="A220" s="58" t="s">
        <v>603</v>
      </c>
      <c r="B220" s="59" t="s">
        <v>320</v>
      </c>
      <c r="C220" s="60" t="s">
        <v>604</v>
      </c>
      <c r="D220" s="54">
        <v>9881600</v>
      </c>
      <c r="E220" s="89">
        <f t="shared" si="9"/>
        <v>9881.6</v>
      </c>
      <c r="F220" s="92">
        <v>9881600</v>
      </c>
      <c r="G220" s="89">
        <f t="shared" si="10"/>
        <v>9881.6</v>
      </c>
      <c r="H220" s="90">
        <f t="shared" si="11"/>
        <v>100</v>
      </c>
      <c r="I220" s="29"/>
    </row>
    <row r="221" spans="1:9" ht="39" x14ac:dyDescent="0.25">
      <c r="A221" s="58" t="s">
        <v>368</v>
      </c>
      <c r="B221" s="59" t="s">
        <v>320</v>
      </c>
      <c r="C221" s="60" t="s">
        <v>605</v>
      </c>
      <c r="D221" s="54">
        <v>9881600</v>
      </c>
      <c r="E221" s="89">
        <f t="shared" si="9"/>
        <v>9881.6</v>
      </c>
      <c r="F221" s="92">
        <v>9881600</v>
      </c>
      <c r="G221" s="89">
        <f t="shared" si="10"/>
        <v>9881.6</v>
      </c>
      <c r="H221" s="90">
        <f t="shared" si="11"/>
        <v>100</v>
      </c>
      <c r="I221" s="29"/>
    </row>
    <row r="222" spans="1:9" ht="39" x14ac:dyDescent="0.25">
      <c r="A222" s="58" t="s">
        <v>606</v>
      </c>
      <c r="B222" s="59" t="s">
        <v>320</v>
      </c>
      <c r="C222" s="60" t="s">
        <v>607</v>
      </c>
      <c r="D222" s="54">
        <v>9881600</v>
      </c>
      <c r="E222" s="89">
        <f t="shared" si="9"/>
        <v>9881.6</v>
      </c>
      <c r="F222" s="92">
        <v>9881600</v>
      </c>
      <c r="G222" s="89">
        <f t="shared" si="10"/>
        <v>9881.6</v>
      </c>
      <c r="H222" s="90">
        <f t="shared" si="11"/>
        <v>100</v>
      </c>
      <c r="I222" s="29"/>
    </row>
    <row r="223" spans="1:9" ht="39" x14ac:dyDescent="0.25">
      <c r="A223" s="58" t="s">
        <v>231</v>
      </c>
      <c r="B223" s="59" t="s">
        <v>320</v>
      </c>
      <c r="C223" s="60" t="s">
        <v>608</v>
      </c>
      <c r="D223" s="54">
        <v>9881600</v>
      </c>
      <c r="E223" s="89">
        <f t="shared" si="9"/>
        <v>9881.6</v>
      </c>
      <c r="F223" s="92">
        <v>9881600</v>
      </c>
      <c r="G223" s="89">
        <f t="shared" si="10"/>
        <v>9881.6</v>
      </c>
      <c r="H223" s="90">
        <f t="shared" si="11"/>
        <v>100</v>
      </c>
      <c r="I223" s="29"/>
    </row>
    <row r="224" spans="1:9" ht="39" x14ac:dyDescent="0.25">
      <c r="A224" s="58" t="s">
        <v>609</v>
      </c>
      <c r="B224" s="59" t="s">
        <v>320</v>
      </c>
      <c r="C224" s="60" t="s">
        <v>610</v>
      </c>
      <c r="D224" s="54">
        <v>8397000</v>
      </c>
      <c r="E224" s="89">
        <f t="shared" si="9"/>
        <v>8397</v>
      </c>
      <c r="F224" s="92">
        <v>8397000</v>
      </c>
      <c r="G224" s="89">
        <f t="shared" si="10"/>
        <v>8397</v>
      </c>
      <c r="H224" s="90">
        <f t="shared" si="11"/>
        <v>100</v>
      </c>
      <c r="I224" s="29"/>
    </row>
    <row r="225" spans="1:9" ht="39" x14ac:dyDescent="0.25">
      <c r="A225" s="58" t="s">
        <v>368</v>
      </c>
      <c r="B225" s="59" t="s">
        <v>320</v>
      </c>
      <c r="C225" s="60" t="s">
        <v>611</v>
      </c>
      <c r="D225" s="54">
        <v>8397000</v>
      </c>
      <c r="E225" s="89">
        <f t="shared" si="9"/>
        <v>8397</v>
      </c>
      <c r="F225" s="92">
        <v>8397000</v>
      </c>
      <c r="G225" s="89">
        <f t="shared" si="10"/>
        <v>8397</v>
      </c>
      <c r="H225" s="90">
        <f t="shared" si="11"/>
        <v>100</v>
      </c>
      <c r="I225" s="29"/>
    </row>
    <row r="226" spans="1:9" ht="39" x14ac:dyDescent="0.25">
      <c r="A226" s="58" t="s">
        <v>284</v>
      </c>
      <c r="B226" s="59" t="s">
        <v>320</v>
      </c>
      <c r="C226" s="60" t="s">
        <v>612</v>
      </c>
      <c r="D226" s="54">
        <v>8397000</v>
      </c>
      <c r="E226" s="89">
        <f t="shared" si="9"/>
        <v>8397</v>
      </c>
      <c r="F226" s="92">
        <v>8397000</v>
      </c>
      <c r="G226" s="89">
        <f t="shared" si="10"/>
        <v>8397</v>
      </c>
      <c r="H226" s="90">
        <f t="shared" si="11"/>
        <v>100</v>
      </c>
      <c r="I226" s="29"/>
    </row>
    <row r="227" spans="1:9" ht="12.95" customHeight="1" x14ac:dyDescent="0.25">
      <c r="A227" s="67"/>
      <c r="B227" s="68"/>
      <c r="C227" s="68"/>
      <c r="D227" s="68"/>
      <c r="E227" s="89"/>
      <c r="F227" s="93"/>
      <c r="G227" s="89"/>
      <c r="H227" s="90"/>
      <c r="I227" s="3"/>
    </row>
    <row r="228" spans="1:9" ht="31.5" customHeight="1" x14ac:dyDescent="0.25">
      <c r="A228" s="69" t="s">
        <v>613</v>
      </c>
      <c r="B228" s="70">
        <v>450</v>
      </c>
      <c r="C228" s="71" t="s">
        <v>13</v>
      </c>
      <c r="D228" s="72">
        <v>-28006600</v>
      </c>
      <c r="E228" s="89">
        <f t="shared" si="9"/>
        <v>-28006.6</v>
      </c>
      <c r="F228" s="94">
        <v>-14083246.140000001</v>
      </c>
      <c r="G228" s="89">
        <f t="shared" si="10"/>
        <v>-14083.246140000001</v>
      </c>
      <c r="H228" s="90">
        <f t="shared" si="11"/>
        <v>50.285454642834196</v>
      </c>
      <c r="I228" s="29"/>
    </row>
    <row r="229" spans="1:9" ht="12.95" customHeight="1" x14ac:dyDescent="0.25">
      <c r="A229" s="3"/>
      <c r="B229" s="35"/>
      <c r="C229" s="35"/>
      <c r="D229" s="30"/>
      <c r="E229" s="30"/>
      <c r="F229" s="30"/>
      <c r="G229" s="30"/>
      <c r="H229" s="30"/>
      <c r="I229" s="3"/>
    </row>
    <row r="230" spans="1:9" ht="12.95" customHeight="1" x14ac:dyDescent="0.25">
      <c r="A230" s="6"/>
      <c r="B230" s="6"/>
      <c r="C230" s="6"/>
      <c r="D230" s="9"/>
      <c r="E230" s="9"/>
      <c r="F230" s="9"/>
      <c r="G230" s="9"/>
      <c r="H230" s="9"/>
      <c r="I230" s="3"/>
    </row>
  </sheetData>
  <mergeCells count="15">
    <mergeCell ref="D7:H7"/>
    <mergeCell ref="A8:H8"/>
    <mergeCell ref="A11:A12"/>
    <mergeCell ref="B11:B12"/>
    <mergeCell ref="C11:C12"/>
    <mergeCell ref="D11:D12"/>
    <mergeCell ref="E11:E12"/>
    <mergeCell ref="F11:F12"/>
    <mergeCell ref="G11:G12"/>
    <mergeCell ref="H11:H12"/>
    <mergeCell ref="D2:H2"/>
    <mergeCell ref="D3:H3"/>
    <mergeCell ref="D4:H4"/>
    <mergeCell ref="D5:H5"/>
    <mergeCell ref="D6:H6"/>
  </mergeCells>
  <pageMargins left="0.78740157480314965" right="0.59055118110236227" top="0.59055118110236227" bottom="0.39370078740157483" header="0" footer="0"/>
  <pageSetup paperSize="9" scale="65" fitToWidth="2" fitToHeight="0" orientation="portrait" r:id="rId1"/>
  <headerFooter differentFirst="1">
    <oddHeader>&amp;C&amp;P</oddHeader>
    <evenFooter>&amp;R&amp;D&amp; СТР. &amp;P</evenFooter>
  </headerFooter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view="pageLayout" zoomScale="70" zoomScaleNormal="91" zoomScaleSheetLayoutView="70" zoomScalePageLayoutView="70" workbookViewId="0">
      <selection activeCell="A6" sqref="A6"/>
    </sheetView>
  </sheetViews>
  <sheetFormatPr defaultRowHeight="15" x14ac:dyDescent="0.25"/>
  <cols>
    <col min="1" max="1" width="51.5703125" style="1" customWidth="1"/>
    <col min="2" max="2" width="8" style="1" customWidth="1"/>
    <col min="3" max="3" width="26.85546875" style="1" customWidth="1"/>
    <col min="4" max="4" width="17.85546875" style="1" hidden="1" customWidth="1"/>
    <col min="5" max="5" width="15.42578125" style="1" customWidth="1"/>
    <col min="6" max="6" width="20.140625" style="1" hidden="1" customWidth="1"/>
    <col min="7" max="7" width="16.28515625" style="1" customWidth="1"/>
    <col min="8" max="8" width="15.85546875" style="1" customWidth="1"/>
    <col min="9" max="9" width="9.7109375" style="1" customWidth="1"/>
    <col min="10" max="16384" width="9.140625" style="1"/>
  </cols>
  <sheetData>
    <row r="1" spans="1:9" ht="15.75" x14ac:dyDescent="0.25">
      <c r="A1" s="37"/>
      <c r="B1" s="37"/>
      <c r="C1" s="37"/>
      <c r="D1" s="37"/>
      <c r="E1" s="37"/>
      <c r="F1" s="37"/>
      <c r="G1" s="37"/>
      <c r="H1" s="37"/>
    </row>
    <row r="2" spans="1:9" ht="17.25" customHeight="1" x14ac:dyDescent="0.25">
      <c r="A2" s="37"/>
      <c r="B2" s="37"/>
      <c r="C2" s="37"/>
      <c r="D2" s="118" t="s">
        <v>677</v>
      </c>
      <c r="E2" s="118"/>
      <c r="F2" s="118"/>
      <c r="G2" s="118"/>
      <c r="H2" s="118"/>
    </row>
    <row r="3" spans="1:9" ht="18" customHeight="1" x14ac:dyDescent="0.25">
      <c r="A3" s="38"/>
      <c r="B3" s="47"/>
      <c r="C3" s="39"/>
      <c r="D3" s="119" t="s">
        <v>667</v>
      </c>
      <c r="E3" s="119"/>
      <c r="F3" s="119"/>
      <c r="G3" s="119"/>
      <c r="H3" s="119"/>
      <c r="I3" s="8"/>
    </row>
    <row r="4" spans="1:9" ht="18" customHeight="1" x14ac:dyDescent="0.25">
      <c r="A4" s="38"/>
      <c r="B4" s="47"/>
      <c r="C4" s="39"/>
      <c r="D4" s="119" t="s">
        <v>668</v>
      </c>
      <c r="E4" s="119"/>
      <c r="F4" s="119"/>
      <c r="G4" s="119"/>
      <c r="H4" s="119"/>
      <c r="I4" s="8"/>
    </row>
    <row r="5" spans="1:9" ht="33" customHeight="1" x14ac:dyDescent="0.25">
      <c r="A5" s="38"/>
      <c r="B5" s="47"/>
      <c r="C5" s="39"/>
      <c r="D5" s="120" t="s">
        <v>678</v>
      </c>
      <c r="E5" s="120"/>
      <c r="F5" s="120"/>
      <c r="G5" s="120"/>
      <c r="H5" s="120"/>
      <c r="I5" s="8"/>
    </row>
    <row r="6" spans="1:9" ht="18" customHeight="1" x14ac:dyDescent="0.25">
      <c r="A6" s="38"/>
      <c r="B6" s="47"/>
      <c r="C6" s="39"/>
      <c r="D6" s="119" t="s">
        <v>675</v>
      </c>
      <c r="E6" s="119"/>
      <c r="F6" s="119"/>
      <c r="G6" s="119"/>
      <c r="H6" s="119"/>
      <c r="I6" s="8"/>
    </row>
    <row r="7" spans="1:9" ht="17.25" customHeight="1" x14ac:dyDescent="0.25">
      <c r="A7" s="38"/>
      <c r="B7" s="47"/>
      <c r="C7" s="39"/>
      <c r="D7" s="119" t="s">
        <v>683</v>
      </c>
      <c r="E7" s="119"/>
      <c r="F7" s="119"/>
      <c r="G7" s="119"/>
      <c r="H7" s="119"/>
      <c r="I7" s="8"/>
    </row>
    <row r="8" spans="1:9" ht="18.75" customHeight="1" x14ac:dyDescent="0.25">
      <c r="A8" s="38"/>
      <c r="B8" s="47"/>
      <c r="C8" s="39"/>
      <c r="D8" s="40"/>
      <c r="E8" s="40"/>
      <c r="F8" s="40"/>
      <c r="G8" s="48"/>
      <c r="H8" s="48"/>
      <c r="I8" s="8"/>
    </row>
    <row r="9" spans="1:9" ht="21" customHeight="1" x14ac:dyDescent="0.3">
      <c r="A9" s="121" t="s">
        <v>679</v>
      </c>
      <c r="B9" s="121"/>
      <c r="C9" s="121"/>
      <c r="D9" s="121"/>
      <c r="E9" s="121"/>
      <c r="F9" s="121"/>
      <c r="G9" s="121"/>
      <c r="H9" s="121"/>
      <c r="I9" s="8"/>
    </row>
    <row r="10" spans="1:9" ht="19.5" customHeight="1" x14ac:dyDescent="0.3">
      <c r="A10" s="121" t="s">
        <v>680</v>
      </c>
      <c r="B10" s="121"/>
      <c r="C10" s="121"/>
      <c r="D10" s="121"/>
      <c r="E10" s="121"/>
      <c r="F10" s="121"/>
      <c r="G10" s="121"/>
      <c r="H10" s="121"/>
      <c r="I10" s="8"/>
    </row>
    <row r="11" spans="1:9" ht="18" customHeight="1" x14ac:dyDescent="0.25">
      <c r="A11" s="38"/>
      <c r="B11" s="47"/>
      <c r="C11" s="39"/>
      <c r="D11" s="40"/>
      <c r="E11" s="40"/>
      <c r="F11" s="40"/>
      <c r="G11" s="48"/>
      <c r="H11" s="48" t="s">
        <v>670</v>
      </c>
      <c r="I11" s="8"/>
    </row>
    <row r="12" spans="1:9" ht="11.45" customHeight="1" x14ac:dyDescent="0.25">
      <c r="A12" s="126" t="s">
        <v>3</v>
      </c>
      <c r="B12" s="126" t="s">
        <v>1</v>
      </c>
      <c r="C12" s="126" t="s">
        <v>614</v>
      </c>
      <c r="D12" s="128"/>
      <c r="E12" s="125" t="s">
        <v>663</v>
      </c>
      <c r="F12" s="124"/>
      <c r="G12" s="125" t="s">
        <v>664</v>
      </c>
      <c r="H12" s="125" t="s">
        <v>665</v>
      </c>
      <c r="I12" s="31"/>
    </row>
    <row r="13" spans="1:9" ht="52.5" customHeight="1" x14ac:dyDescent="0.25">
      <c r="A13" s="127"/>
      <c r="B13" s="127"/>
      <c r="C13" s="127"/>
      <c r="D13" s="111"/>
      <c r="E13" s="125"/>
      <c r="F13" s="124"/>
      <c r="G13" s="125"/>
      <c r="H13" s="125"/>
      <c r="I13" s="31"/>
    </row>
    <row r="14" spans="1:9" ht="11.45" customHeight="1" x14ac:dyDescent="0.25">
      <c r="A14" s="49" t="s">
        <v>4</v>
      </c>
      <c r="B14" s="49" t="s">
        <v>5</v>
      </c>
      <c r="C14" s="49" t="s">
        <v>6</v>
      </c>
      <c r="D14" s="50" t="s">
        <v>7</v>
      </c>
      <c r="E14" s="73" t="s">
        <v>7</v>
      </c>
      <c r="F14" s="73" t="s">
        <v>10</v>
      </c>
      <c r="G14" s="73" t="s">
        <v>8</v>
      </c>
      <c r="H14" s="73" t="s">
        <v>9</v>
      </c>
      <c r="I14" s="4"/>
    </row>
    <row r="15" spans="1:9" ht="38.25" customHeight="1" x14ac:dyDescent="0.25">
      <c r="A15" s="75" t="s">
        <v>615</v>
      </c>
      <c r="B15" s="76" t="s">
        <v>616</v>
      </c>
      <c r="C15" s="77" t="s">
        <v>13</v>
      </c>
      <c r="D15" s="78">
        <v>28006600</v>
      </c>
      <c r="E15" s="95">
        <f>D15/1000</f>
        <v>28006.6</v>
      </c>
      <c r="F15" s="95">
        <v>14083246.140000001</v>
      </c>
      <c r="G15" s="95">
        <f>F15/1000</f>
        <v>14083.246140000001</v>
      </c>
      <c r="H15" s="96">
        <f>G15/E15*100</f>
        <v>50.285454642834196</v>
      </c>
      <c r="I15" s="29"/>
    </row>
    <row r="16" spans="1:9" ht="22.5" customHeight="1" x14ac:dyDescent="0.25">
      <c r="A16" s="79" t="s">
        <v>617</v>
      </c>
      <c r="B16" s="80"/>
      <c r="C16" s="81"/>
      <c r="D16" s="81"/>
      <c r="E16" s="95"/>
      <c r="F16" s="97"/>
      <c r="G16" s="95"/>
      <c r="H16" s="96"/>
      <c r="I16" s="29"/>
    </row>
    <row r="17" spans="1:9" ht="19.5" customHeight="1" x14ac:dyDescent="0.25">
      <c r="A17" s="82" t="s">
        <v>618</v>
      </c>
      <c r="B17" s="83" t="s">
        <v>619</v>
      </c>
      <c r="C17" s="84" t="s">
        <v>13</v>
      </c>
      <c r="D17" s="85" t="s">
        <v>14</v>
      </c>
      <c r="E17" s="95"/>
      <c r="F17" s="98"/>
      <c r="G17" s="95"/>
      <c r="H17" s="96"/>
      <c r="I17" s="29"/>
    </row>
    <row r="18" spans="1:9" ht="23.25" customHeight="1" x14ac:dyDescent="0.25">
      <c r="A18" s="86" t="s">
        <v>620</v>
      </c>
      <c r="B18" s="80"/>
      <c r="C18" s="81"/>
      <c r="D18" s="81"/>
      <c r="E18" s="95"/>
      <c r="F18" s="97"/>
      <c r="G18" s="95"/>
      <c r="H18" s="96"/>
      <c r="I18" s="29"/>
    </row>
    <row r="19" spans="1:9" ht="45.75" customHeight="1" x14ac:dyDescent="0.25">
      <c r="A19" s="87" t="s">
        <v>621</v>
      </c>
      <c r="B19" s="88" t="s">
        <v>619</v>
      </c>
      <c r="C19" s="84" t="s">
        <v>622</v>
      </c>
      <c r="D19" s="85">
        <v>0</v>
      </c>
      <c r="E19" s="95">
        <f t="shared" ref="E19:E40" si="0">D19/1000</f>
        <v>0</v>
      </c>
      <c r="F19" s="98">
        <v>0</v>
      </c>
      <c r="G19" s="95">
        <f t="shared" ref="G19:G40" si="1">F19/1000</f>
        <v>0</v>
      </c>
      <c r="H19" s="96"/>
      <c r="I19" s="29"/>
    </row>
    <row r="20" spans="1:9" ht="42" customHeight="1" x14ac:dyDescent="0.25">
      <c r="A20" s="87" t="s">
        <v>623</v>
      </c>
      <c r="B20" s="88" t="s">
        <v>619</v>
      </c>
      <c r="C20" s="84" t="s">
        <v>624</v>
      </c>
      <c r="D20" s="85">
        <v>0</v>
      </c>
      <c r="E20" s="95">
        <f t="shared" si="0"/>
        <v>0</v>
      </c>
      <c r="F20" s="98">
        <v>0</v>
      </c>
      <c r="G20" s="95">
        <f t="shared" si="1"/>
        <v>0</v>
      </c>
      <c r="H20" s="96"/>
      <c r="I20" s="29"/>
    </row>
    <row r="21" spans="1:9" ht="44.25" customHeight="1" x14ac:dyDescent="0.25">
      <c r="A21" s="87" t="s">
        <v>625</v>
      </c>
      <c r="B21" s="88" t="s">
        <v>619</v>
      </c>
      <c r="C21" s="84" t="s">
        <v>626</v>
      </c>
      <c r="D21" s="85">
        <v>600000</v>
      </c>
      <c r="E21" s="95">
        <f t="shared" si="0"/>
        <v>600</v>
      </c>
      <c r="F21" s="98" t="s">
        <v>14</v>
      </c>
      <c r="G21" s="95"/>
      <c r="H21" s="96">
        <f t="shared" ref="H21:H40" si="2">G21/E21*100</f>
        <v>0</v>
      </c>
      <c r="I21" s="29"/>
    </row>
    <row r="22" spans="1:9" ht="49.5" customHeight="1" x14ac:dyDescent="0.25">
      <c r="A22" s="87" t="s">
        <v>627</v>
      </c>
      <c r="B22" s="88" t="s">
        <v>619</v>
      </c>
      <c r="C22" s="84" t="s">
        <v>628</v>
      </c>
      <c r="D22" s="85">
        <v>600000</v>
      </c>
      <c r="E22" s="95">
        <f t="shared" si="0"/>
        <v>600</v>
      </c>
      <c r="F22" s="98" t="s">
        <v>14</v>
      </c>
      <c r="G22" s="95"/>
      <c r="H22" s="96">
        <f t="shared" si="2"/>
        <v>0</v>
      </c>
      <c r="I22" s="29"/>
    </row>
    <row r="23" spans="1:9" ht="47.25" customHeight="1" x14ac:dyDescent="0.25">
      <c r="A23" s="87" t="s">
        <v>629</v>
      </c>
      <c r="B23" s="88" t="s">
        <v>619</v>
      </c>
      <c r="C23" s="84" t="s">
        <v>630</v>
      </c>
      <c r="D23" s="85">
        <v>600000</v>
      </c>
      <c r="E23" s="95">
        <f t="shared" si="0"/>
        <v>600</v>
      </c>
      <c r="F23" s="98" t="s">
        <v>14</v>
      </c>
      <c r="G23" s="95"/>
      <c r="H23" s="96">
        <f t="shared" si="2"/>
        <v>0</v>
      </c>
      <c r="I23" s="29"/>
    </row>
    <row r="24" spans="1:9" ht="46.5" customHeight="1" x14ac:dyDescent="0.25">
      <c r="A24" s="87" t="s">
        <v>631</v>
      </c>
      <c r="B24" s="88" t="s">
        <v>619</v>
      </c>
      <c r="C24" s="84" t="s">
        <v>632</v>
      </c>
      <c r="D24" s="85">
        <v>-600000</v>
      </c>
      <c r="E24" s="95">
        <f t="shared" si="0"/>
        <v>-600</v>
      </c>
      <c r="F24" s="98" t="s">
        <v>14</v>
      </c>
      <c r="G24" s="95"/>
      <c r="H24" s="96">
        <f t="shared" si="2"/>
        <v>0</v>
      </c>
      <c r="I24" s="29"/>
    </row>
    <row r="25" spans="1:9" ht="51" customHeight="1" x14ac:dyDescent="0.25">
      <c r="A25" s="87" t="s">
        <v>633</v>
      </c>
      <c r="B25" s="88" t="s">
        <v>619</v>
      </c>
      <c r="C25" s="84" t="s">
        <v>634</v>
      </c>
      <c r="D25" s="85">
        <v>-600000</v>
      </c>
      <c r="E25" s="95">
        <f t="shared" si="0"/>
        <v>-600</v>
      </c>
      <c r="F25" s="98" t="s">
        <v>14</v>
      </c>
      <c r="G25" s="95"/>
      <c r="H25" s="96">
        <f t="shared" si="2"/>
        <v>0</v>
      </c>
      <c r="I25" s="29"/>
    </row>
    <row r="26" spans="1:9" ht="50.25" customHeight="1" x14ac:dyDescent="0.25">
      <c r="A26" s="87" t="s">
        <v>635</v>
      </c>
      <c r="B26" s="88" t="s">
        <v>619</v>
      </c>
      <c r="C26" s="84" t="s">
        <v>636</v>
      </c>
      <c r="D26" s="85">
        <v>-600000</v>
      </c>
      <c r="E26" s="95">
        <f t="shared" si="0"/>
        <v>-600</v>
      </c>
      <c r="F26" s="98" t="s">
        <v>14</v>
      </c>
      <c r="G26" s="95"/>
      <c r="H26" s="96">
        <f t="shared" si="2"/>
        <v>0</v>
      </c>
      <c r="I26" s="29"/>
    </row>
    <row r="27" spans="1:9" ht="24.75" customHeight="1" x14ac:dyDescent="0.25">
      <c r="A27" s="82" t="s">
        <v>637</v>
      </c>
      <c r="B27" s="83" t="s">
        <v>638</v>
      </c>
      <c r="C27" s="84" t="s">
        <v>13</v>
      </c>
      <c r="D27" s="85" t="s">
        <v>14</v>
      </c>
      <c r="E27" s="95"/>
      <c r="F27" s="98" t="s">
        <v>14</v>
      </c>
      <c r="G27" s="95"/>
      <c r="H27" s="96"/>
      <c r="I27" s="29"/>
    </row>
    <row r="28" spans="1:9" ht="15" customHeight="1" x14ac:dyDescent="0.25">
      <c r="A28" s="86" t="s">
        <v>620</v>
      </c>
      <c r="B28" s="80"/>
      <c r="C28" s="81"/>
      <c r="D28" s="81"/>
      <c r="E28" s="95"/>
      <c r="F28" s="97"/>
      <c r="G28" s="95"/>
      <c r="H28" s="96"/>
      <c r="I28" s="29"/>
    </row>
    <row r="29" spans="1:9" ht="24.75" customHeight="1" x14ac:dyDescent="0.25">
      <c r="A29" s="82" t="s">
        <v>639</v>
      </c>
      <c r="B29" s="83" t="s">
        <v>640</v>
      </c>
      <c r="C29" s="84" t="s">
        <v>13</v>
      </c>
      <c r="D29" s="85">
        <v>28006600</v>
      </c>
      <c r="E29" s="95">
        <f t="shared" si="0"/>
        <v>28006.6</v>
      </c>
      <c r="F29" s="98">
        <v>14083246.140000001</v>
      </c>
      <c r="G29" s="95">
        <f t="shared" si="1"/>
        <v>14083.246140000001</v>
      </c>
      <c r="H29" s="96">
        <f t="shared" si="2"/>
        <v>50.285454642834196</v>
      </c>
      <c r="I29" s="29"/>
    </row>
    <row r="30" spans="1:9" ht="45" customHeight="1" x14ac:dyDescent="0.25">
      <c r="A30" s="87" t="s">
        <v>641</v>
      </c>
      <c r="B30" s="88" t="s">
        <v>640</v>
      </c>
      <c r="C30" s="84" t="s">
        <v>642</v>
      </c>
      <c r="D30" s="85">
        <v>28006600</v>
      </c>
      <c r="E30" s="95">
        <f t="shared" si="0"/>
        <v>28006.6</v>
      </c>
      <c r="F30" s="98">
        <v>14083246.140000001</v>
      </c>
      <c r="G30" s="95">
        <f t="shared" si="1"/>
        <v>14083.246140000001</v>
      </c>
      <c r="H30" s="96">
        <f t="shared" si="2"/>
        <v>50.285454642834196</v>
      </c>
      <c r="I30" s="29"/>
    </row>
    <row r="31" spans="1:9" ht="24.75" customHeight="1" x14ac:dyDescent="0.25">
      <c r="A31" s="82" t="s">
        <v>643</v>
      </c>
      <c r="B31" s="83" t="s">
        <v>644</v>
      </c>
      <c r="C31" s="84" t="s">
        <v>13</v>
      </c>
      <c r="D31" s="85">
        <v>-567687080.16999996</v>
      </c>
      <c r="E31" s="95">
        <f t="shared" si="0"/>
        <v>-567687.08016999997</v>
      </c>
      <c r="F31" s="98">
        <v>-577159813.76999998</v>
      </c>
      <c r="G31" s="95">
        <f t="shared" si="1"/>
        <v>-577159.81377000001</v>
      </c>
      <c r="H31" s="96">
        <f t="shared" si="2"/>
        <v>101.66865407561562</v>
      </c>
      <c r="I31" s="29"/>
    </row>
    <row r="32" spans="1:9" ht="38.25" x14ac:dyDescent="0.25">
      <c r="A32" s="87" t="s">
        <v>645</v>
      </c>
      <c r="B32" s="88" t="s">
        <v>644</v>
      </c>
      <c r="C32" s="84" t="s">
        <v>646</v>
      </c>
      <c r="D32" s="85">
        <v>-567687080.16999996</v>
      </c>
      <c r="E32" s="95">
        <f t="shared" si="0"/>
        <v>-567687.08016999997</v>
      </c>
      <c r="F32" s="98">
        <v>-577159813.76999998</v>
      </c>
      <c r="G32" s="95">
        <f t="shared" si="1"/>
        <v>-577159.81377000001</v>
      </c>
      <c r="H32" s="96">
        <f t="shared" si="2"/>
        <v>101.66865407561562</v>
      </c>
      <c r="I32" s="29"/>
    </row>
    <row r="33" spans="1:9" ht="38.25" x14ac:dyDescent="0.25">
      <c r="A33" s="87" t="s">
        <v>647</v>
      </c>
      <c r="B33" s="88" t="s">
        <v>644</v>
      </c>
      <c r="C33" s="84" t="s">
        <v>648</v>
      </c>
      <c r="D33" s="85">
        <v>-567687080.16999996</v>
      </c>
      <c r="E33" s="95">
        <f t="shared" si="0"/>
        <v>-567687.08016999997</v>
      </c>
      <c r="F33" s="98">
        <v>-577159813.76999998</v>
      </c>
      <c r="G33" s="95">
        <f t="shared" si="1"/>
        <v>-577159.81377000001</v>
      </c>
      <c r="H33" s="96">
        <f t="shared" si="2"/>
        <v>101.66865407561562</v>
      </c>
      <c r="I33" s="29"/>
    </row>
    <row r="34" spans="1:9" ht="32.25" customHeight="1" x14ac:dyDescent="0.25">
      <c r="A34" s="87" t="s">
        <v>649</v>
      </c>
      <c r="B34" s="88" t="s">
        <v>644</v>
      </c>
      <c r="C34" s="84" t="s">
        <v>650</v>
      </c>
      <c r="D34" s="85">
        <v>-567687080.16999996</v>
      </c>
      <c r="E34" s="95">
        <f t="shared" si="0"/>
        <v>-567687.08016999997</v>
      </c>
      <c r="F34" s="98">
        <v>-577159813.76999998</v>
      </c>
      <c r="G34" s="95">
        <f t="shared" si="1"/>
        <v>-577159.81377000001</v>
      </c>
      <c r="H34" s="96">
        <f t="shared" si="2"/>
        <v>101.66865407561562</v>
      </c>
      <c r="I34" s="29"/>
    </row>
    <row r="35" spans="1:9" ht="39" customHeight="1" x14ac:dyDescent="0.25">
      <c r="A35" s="87" t="s">
        <v>651</v>
      </c>
      <c r="B35" s="88" t="s">
        <v>644</v>
      </c>
      <c r="C35" s="84" t="s">
        <v>652</v>
      </c>
      <c r="D35" s="85">
        <v>-567687080.16999996</v>
      </c>
      <c r="E35" s="95">
        <f t="shared" si="0"/>
        <v>-567687.08016999997</v>
      </c>
      <c r="F35" s="98">
        <v>-577159813.76999998</v>
      </c>
      <c r="G35" s="95">
        <f t="shared" si="1"/>
        <v>-577159.81377000001</v>
      </c>
      <c r="H35" s="96">
        <f t="shared" si="2"/>
        <v>101.66865407561562</v>
      </c>
      <c r="I35" s="29"/>
    </row>
    <row r="36" spans="1:9" ht="30.75" customHeight="1" x14ac:dyDescent="0.25">
      <c r="A36" s="82" t="s">
        <v>653</v>
      </c>
      <c r="B36" s="83" t="s">
        <v>654</v>
      </c>
      <c r="C36" s="84" t="s">
        <v>13</v>
      </c>
      <c r="D36" s="85">
        <v>595693680.16999996</v>
      </c>
      <c r="E36" s="95">
        <f t="shared" si="0"/>
        <v>595693.68016999995</v>
      </c>
      <c r="F36" s="98">
        <v>591243059.90999997</v>
      </c>
      <c r="G36" s="95">
        <f t="shared" si="1"/>
        <v>591243.05990999995</v>
      </c>
      <c r="H36" s="96">
        <f t="shared" si="2"/>
        <v>99.252867638493342</v>
      </c>
      <c r="I36" s="29"/>
    </row>
    <row r="37" spans="1:9" ht="32.25" customHeight="1" x14ac:dyDescent="0.25">
      <c r="A37" s="87" t="s">
        <v>655</v>
      </c>
      <c r="B37" s="88" t="s">
        <v>654</v>
      </c>
      <c r="C37" s="84" t="s">
        <v>656</v>
      </c>
      <c r="D37" s="85">
        <v>595693680.16999996</v>
      </c>
      <c r="E37" s="95">
        <f t="shared" si="0"/>
        <v>595693.68016999995</v>
      </c>
      <c r="F37" s="98">
        <v>591243059.90999997</v>
      </c>
      <c r="G37" s="95">
        <f t="shared" si="1"/>
        <v>591243.05990999995</v>
      </c>
      <c r="H37" s="96">
        <f t="shared" si="2"/>
        <v>99.252867638493342</v>
      </c>
      <c r="I37" s="29"/>
    </row>
    <row r="38" spans="1:9" ht="36.75" customHeight="1" x14ac:dyDescent="0.25">
      <c r="A38" s="87" t="s">
        <v>657</v>
      </c>
      <c r="B38" s="88" t="s">
        <v>654</v>
      </c>
      <c r="C38" s="84" t="s">
        <v>658</v>
      </c>
      <c r="D38" s="85">
        <v>595693680.16999996</v>
      </c>
      <c r="E38" s="95">
        <f t="shared" si="0"/>
        <v>595693.68016999995</v>
      </c>
      <c r="F38" s="98">
        <v>591243059.90999997</v>
      </c>
      <c r="G38" s="95">
        <f t="shared" si="1"/>
        <v>591243.05990999995</v>
      </c>
      <c r="H38" s="96">
        <f t="shared" si="2"/>
        <v>99.252867638493342</v>
      </c>
      <c r="I38" s="29"/>
    </row>
    <row r="39" spans="1:9" ht="33.75" customHeight="1" x14ac:dyDescent="0.25">
      <c r="A39" s="87" t="s">
        <v>659</v>
      </c>
      <c r="B39" s="88" t="s">
        <v>654</v>
      </c>
      <c r="C39" s="84" t="s">
        <v>660</v>
      </c>
      <c r="D39" s="85">
        <v>595693680.16999996</v>
      </c>
      <c r="E39" s="95">
        <f t="shared" si="0"/>
        <v>595693.68016999995</v>
      </c>
      <c r="F39" s="98">
        <v>591243059.90999997</v>
      </c>
      <c r="G39" s="95">
        <f t="shared" si="1"/>
        <v>591243.05990999995</v>
      </c>
      <c r="H39" s="96">
        <f t="shared" si="2"/>
        <v>99.252867638493342</v>
      </c>
      <c r="I39" s="29"/>
    </row>
    <row r="40" spans="1:9" ht="34.5" customHeight="1" x14ac:dyDescent="0.25">
      <c r="A40" s="87" t="s">
        <v>661</v>
      </c>
      <c r="B40" s="88" t="s">
        <v>654</v>
      </c>
      <c r="C40" s="84" t="s">
        <v>662</v>
      </c>
      <c r="D40" s="85">
        <v>595693680.16999996</v>
      </c>
      <c r="E40" s="95">
        <f t="shared" si="0"/>
        <v>595693.68016999995</v>
      </c>
      <c r="F40" s="98">
        <v>591243059.90999997</v>
      </c>
      <c r="G40" s="95">
        <f t="shared" si="1"/>
        <v>591243.05990999995</v>
      </c>
      <c r="H40" s="96">
        <f t="shared" si="2"/>
        <v>99.252867638493342</v>
      </c>
      <c r="I40" s="29"/>
    </row>
    <row r="41" spans="1:9" ht="12.95" customHeight="1" x14ac:dyDescent="0.25">
      <c r="A41" s="44"/>
      <c r="B41" s="35"/>
      <c r="C41" s="35"/>
      <c r="D41" s="45"/>
      <c r="E41" s="46"/>
      <c r="F41" s="46"/>
      <c r="G41" s="46"/>
      <c r="H41" s="46"/>
      <c r="I41" s="3"/>
    </row>
    <row r="42" spans="1:9" ht="12.95" customHeight="1" x14ac:dyDescent="0.25">
      <c r="A42" s="6"/>
      <c r="B42" s="6"/>
      <c r="C42" s="6"/>
      <c r="D42" s="9"/>
      <c r="E42" s="9"/>
      <c r="F42" s="9"/>
      <c r="G42" s="9"/>
      <c r="H42" s="9"/>
      <c r="I42" s="3"/>
    </row>
  </sheetData>
  <mergeCells count="16">
    <mergeCell ref="F12:F13"/>
    <mergeCell ref="G12:G13"/>
    <mergeCell ref="H12:H13"/>
    <mergeCell ref="A12:A13"/>
    <mergeCell ref="B12:B13"/>
    <mergeCell ref="C12:C13"/>
    <mergeCell ref="D12:D13"/>
    <mergeCell ref="E12:E13"/>
    <mergeCell ref="D7:H7"/>
    <mergeCell ref="A9:H9"/>
    <mergeCell ref="A10:H10"/>
    <mergeCell ref="D2:H2"/>
    <mergeCell ref="D3:H3"/>
    <mergeCell ref="D4:H4"/>
    <mergeCell ref="D5:H5"/>
    <mergeCell ref="D6:H6"/>
  </mergeCells>
  <pageMargins left="0.78749999999999998" right="0.59027779999999996" top="0.59027779999999996" bottom="0.39374999999999999" header="0" footer="0"/>
  <pageSetup paperSize="9" scale="61" fitToHeight="0" orientation="portrait" r:id="rId1"/>
  <headerFooter>
    <evenFooter>&amp;R&amp;D СТР. &amp;P</evenFooter>
  </headerFooter>
  <rowBreaks count="1" manualBreakCount="1">
    <brk id="40" max="7" man="1"/>
  </rowBreaks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G&lt;/Code&gt;&#10;  &lt;DocLink&gt;3364571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812_Орг=64012_Ф=0503317G_Период=2021 год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75C29EE-E578-4CCE-AAA6-DCC8B74974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rf_12</dc:creator>
  <cp:lastModifiedBy>rf_07</cp:lastModifiedBy>
  <cp:lastPrinted>2022-06-03T05:40:41Z</cp:lastPrinted>
  <dcterms:created xsi:type="dcterms:W3CDTF">2022-02-25T06:02:53Z</dcterms:created>
  <dcterms:modified xsi:type="dcterms:W3CDTF">2022-06-03T05:41:55Z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812_Орг=64012_Ф=0503317G_Период=2021 год.xlsx</vt:lpwstr>
  </property>
  <property fmtid="{D5CDD505-2E9C-101B-9397-08002B2CF9AE}" pid="4" name="Версия клиента">
    <vt:lpwstr>20.2.0.35101 (.NET 4.7.2)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astrapsqlsrv:5435</vt:lpwstr>
  </property>
  <property fmtid="{D5CDD505-2E9C-101B-9397-08002B2CF9AE}" pid="8" name="База">
    <vt:lpwstr>svodsm</vt:lpwstr>
  </property>
  <property fmtid="{D5CDD505-2E9C-101B-9397-08002B2CF9AE}" pid="9" name="Пользователь">
    <vt:lpwstr>6812001249u05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