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3176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E23" i="1"/>
  <c r="F22" i="1"/>
  <c r="E22" i="1"/>
  <c r="F17" i="1"/>
  <c r="E17" i="1"/>
  <c r="F16" i="1"/>
  <c r="E16" i="1"/>
</calcChain>
</file>

<file path=xl/sharedStrings.xml><?xml version="1.0" encoding="utf-8"?>
<sst xmlns="http://schemas.openxmlformats.org/spreadsheetml/2006/main" count="82" uniqueCount="47">
  <si>
    <t xml:space="preserve">Первомайский район Тамбовской области </t>
  </si>
  <si>
    <t xml:space="preserve">Тарифы на коммунальные услуги </t>
  </si>
  <si>
    <t>Первомайский район</t>
  </si>
  <si>
    <t>Коммунальный ресурс</t>
  </si>
  <si>
    <t>Ед.изм.</t>
  </si>
  <si>
    <t>Нормативы</t>
  </si>
  <si>
    <t>в жилых помещениях</t>
  </si>
  <si>
    <t>Первомайский поссовет</t>
  </si>
  <si>
    <t>холодная вода</t>
  </si>
  <si>
    <t>1м3</t>
  </si>
  <si>
    <t>отведение</t>
  </si>
  <si>
    <t>горячая вода</t>
  </si>
  <si>
    <t>компонент холодная вода</t>
  </si>
  <si>
    <t>подогрев</t>
  </si>
  <si>
    <t>1 Гкал</t>
  </si>
  <si>
    <t>отопление</t>
  </si>
  <si>
    <t>газ</t>
  </si>
  <si>
    <t>м3</t>
  </si>
  <si>
    <t>эл.энергия</t>
  </si>
  <si>
    <t>1Квтч</t>
  </si>
  <si>
    <t>КАП.РЕМОНТ</t>
  </si>
  <si>
    <t>1м2</t>
  </si>
  <si>
    <t>вывоз и транспортировка ТКО</t>
  </si>
  <si>
    <t xml:space="preserve">МКД </t>
  </si>
  <si>
    <t>руб/чел.</t>
  </si>
  <si>
    <t>0,15 м3/чел      с 01 01 2019</t>
  </si>
  <si>
    <t>частный сектор</t>
  </si>
  <si>
    <t>0,19м3/чел.     с 01 01 2019</t>
  </si>
  <si>
    <t>сельсоветы</t>
  </si>
  <si>
    <t>0,13 м3/чел      с 01 01 2019</t>
  </si>
  <si>
    <t>0,13м3/чел.     с 01 01 2019</t>
  </si>
  <si>
    <t>Иловай-Дмитриевский с.с.</t>
  </si>
  <si>
    <t>Козьмодемьяновский с.с</t>
  </si>
  <si>
    <t>Новоархангельский с.с.</t>
  </si>
  <si>
    <t>Новокленский с.с.</t>
  </si>
  <si>
    <t>Новосеславинский с.с.</t>
  </si>
  <si>
    <t>Новоспасский с.с.</t>
  </si>
  <si>
    <t>Старокленский с.с.</t>
  </si>
  <si>
    <t>Старосеславинский с.с</t>
  </si>
  <si>
    <t>Хоботовский с.с.</t>
  </si>
  <si>
    <t>Чернышевский с.с</t>
  </si>
  <si>
    <t>c 01.01.2022</t>
  </si>
  <si>
    <t>с 01.07.2022</t>
  </si>
  <si>
    <t>0,027Гкал/1 м2     (0,028)</t>
  </si>
  <si>
    <t>с 01.12.2022</t>
  </si>
  <si>
    <t>содержание и текущий ремонт жилья  УК ООО "Эверест"</t>
  </si>
  <si>
    <t>Тариф,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</si>
</sst>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0" borderId="0" xfId="0" applyFill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5" fillId="2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7" fillId="2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166" fontId="8" fillId="2" borderId="1" xfId="0" applyNumberFormat="1" applyFont="1" applyFill="1" applyBorder="1"/>
    <xf numFmtId="0" fontId="8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0" fillId="2" borderId="1" xfId="0" applyFill="1" applyBorder="1" applyAlignment="1">
      <alignment wrapText="1"/>
    </xf>
    <xf numFmtId="2" fontId="8" fillId="2" borderId="1" xfId="0" applyNumberFormat="1" applyFont="1" applyFill="1" applyBorder="1"/>
    <xf numFmtId="2" fontId="7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="80" zoomScaleNormal="80" workbookViewId="0">
      <selection activeCell="K14" sqref="K14"/>
    </sheetView>
  </sheetViews>
  <sheetFormatPr defaultRowHeight="14.4" x14ac:dyDescent="0.3"/>
  <cols>
    <col min="1" max="1" width="23.5546875" customWidth="1"/>
    <col min="2" max="2" width="16.77734375" customWidth="1"/>
    <col min="3" max="3" width="16.109375" customWidth="1"/>
    <col min="4" max="4" width="8.88671875" style="2" customWidth="1"/>
    <col min="5" max="7" width="13.6640625" style="2" customWidth="1"/>
    <col min="8" max="8" width="27" style="2" customWidth="1"/>
    <col min="9" max="10" width="8.88671875" style="2"/>
  </cols>
  <sheetData>
    <row r="1" spans="1:10" x14ac:dyDescent="0.3">
      <c r="A1" s="1"/>
    </row>
    <row r="2" spans="1:10" ht="19.95" customHeight="1" x14ac:dyDescent="0.35">
      <c r="A2" s="14" t="s">
        <v>0</v>
      </c>
      <c r="B2" s="14"/>
      <c r="C2" s="14"/>
      <c r="D2" s="14"/>
      <c r="E2" s="14"/>
      <c r="F2" s="14"/>
      <c r="G2" s="14"/>
    </row>
    <row r="3" spans="1:10" ht="3.6" customHeight="1" x14ac:dyDescent="0.3">
      <c r="A3" s="3"/>
      <c r="B3" s="3"/>
      <c r="C3" s="3"/>
    </row>
    <row r="4" spans="1:10" s="3" customFormat="1" ht="13.2" customHeight="1" x14ac:dyDescent="0.35">
      <c r="A4" s="4" t="s">
        <v>1</v>
      </c>
      <c r="B4" s="4"/>
      <c r="C4" s="5"/>
      <c r="D4" s="2"/>
      <c r="E4" s="2"/>
      <c r="F4" s="2"/>
      <c r="G4" s="2"/>
      <c r="H4" s="2"/>
      <c r="I4" s="2"/>
      <c r="J4" s="2"/>
    </row>
    <row r="5" spans="1:10" s="3" customFormat="1" ht="8.4" customHeight="1" x14ac:dyDescent="0.3">
      <c r="D5" s="2"/>
      <c r="E5" s="2"/>
      <c r="F5" s="2"/>
      <c r="G5" s="2"/>
      <c r="H5" s="2"/>
      <c r="I5" s="2"/>
      <c r="J5" s="2"/>
    </row>
    <row r="6" spans="1:10" s="3" customFormat="1" ht="17.399999999999999" customHeight="1" x14ac:dyDescent="0.3">
      <c r="A6" s="15" t="s">
        <v>2</v>
      </c>
      <c r="B6" s="15" t="s">
        <v>3</v>
      </c>
      <c r="C6" s="15"/>
      <c r="D6" s="21" t="s">
        <v>4</v>
      </c>
      <c r="E6" s="22" t="s">
        <v>46</v>
      </c>
      <c r="F6" s="22"/>
      <c r="G6" s="22"/>
      <c r="H6" s="23" t="s">
        <v>5</v>
      </c>
      <c r="I6" s="2"/>
      <c r="J6" s="2"/>
    </row>
    <row r="7" spans="1:10" s="3" customFormat="1" ht="61.5" customHeight="1" x14ac:dyDescent="0.3">
      <c r="A7" s="15"/>
      <c r="B7" s="15"/>
      <c r="C7" s="15"/>
      <c r="D7" s="21"/>
      <c r="E7" s="24" t="s">
        <v>41</v>
      </c>
      <c r="F7" s="24" t="s">
        <v>42</v>
      </c>
      <c r="G7" s="24" t="s">
        <v>44</v>
      </c>
      <c r="H7" s="25" t="s">
        <v>6</v>
      </c>
      <c r="I7" s="2"/>
      <c r="J7" s="2"/>
    </row>
    <row r="8" spans="1:10" s="3" customFormat="1" ht="20.399999999999999" customHeight="1" x14ac:dyDescent="0.3">
      <c r="A8" s="16" t="s">
        <v>7</v>
      </c>
      <c r="B8" s="13" t="s">
        <v>8</v>
      </c>
      <c r="C8" s="13"/>
      <c r="D8" s="6" t="s">
        <v>9</v>
      </c>
      <c r="E8" s="26">
        <v>30.92</v>
      </c>
      <c r="F8" s="26">
        <v>30.92</v>
      </c>
      <c r="G8" s="26">
        <v>30.92</v>
      </c>
      <c r="H8" s="27">
        <v>4.3499999999999996</v>
      </c>
      <c r="I8" s="2"/>
      <c r="J8" s="2"/>
    </row>
    <row r="9" spans="1:10" s="3" customFormat="1" ht="25.2" customHeight="1" x14ac:dyDescent="0.3">
      <c r="A9" s="16"/>
      <c r="B9" s="13" t="s">
        <v>10</v>
      </c>
      <c r="C9" s="13"/>
      <c r="D9" s="6" t="s">
        <v>9</v>
      </c>
      <c r="E9" s="26">
        <v>33.369999999999997</v>
      </c>
      <c r="F9" s="26">
        <v>33.369999999999997</v>
      </c>
      <c r="G9" s="26">
        <v>33.369999999999997</v>
      </c>
      <c r="H9" s="27">
        <v>7.56</v>
      </c>
      <c r="I9" s="2"/>
      <c r="J9" s="2"/>
    </row>
    <row r="10" spans="1:10" s="3" customFormat="1" ht="34.5" customHeight="1" x14ac:dyDescent="0.3">
      <c r="A10" s="16"/>
      <c r="B10" s="17" t="s">
        <v>11</v>
      </c>
      <c r="C10" s="7" t="s">
        <v>12</v>
      </c>
      <c r="D10" s="6" t="s">
        <v>9</v>
      </c>
      <c r="E10" s="26">
        <v>30.92</v>
      </c>
      <c r="F10" s="26">
        <v>30.92</v>
      </c>
      <c r="G10" s="28">
        <v>30.92</v>
      </c>
      <c r="H10" s="27">
        <v>3.21</v>
      </c>
      <c r="I10" s="2"/>
      <c r="J10" s="2"/>
    </row>
    <row r="11" spans="1:10" s="3" customFormat="1" ht="23.25" customHeight="1" x14ac:dyDescent="0.3">
      <c r="A11" s="16"/>
      <c r="B11" s="17"/>
      <c r="C11" s="8" t="s">
        <v>13</v>
      </c>
      <c r="D11" s="6" t="s">
        <v>14</v>
      </c>
      <c r="E11" s="26">
        <v>2694.05</v>
      </c>
      <c r="F11" s="26">
        <v>2694.05</v>
      </c>
      <c r="G11" s="29">
        <v>2937.86</v>
      </c>
      <c r="H11" s="27"/>
      <c r="I11" s="2"/>
      <c r="J11" s="2"/>
    </row>
    <row r="12" spans="1:10" s="3" customFormat="1" ht="26.4" customHeight="1" x14ac:dyDescent="0.3">
      <c r="A12" s="16"/>
      <c r="B12" s="12" t="s">
        <v>15</v>
      </c>
      <c r="C12" s="12"/>
      <c r="D12" s="9" t="s">
        <v>14</v>
      </c>
      <c r="E12" s="26">
        <v>2694.05</v>
      </c>
      <c r="F12" s="26">
        <v>2694.05</v>
      </c>
      <c r="G12" s="29">
        <v>2937.86</v>
      </c>
      <c r="H12" s="30" t="s">
        <v>43</v>
      </c>
      <c r="I12" s="2"/>
      <c r="J12" s="2"/>
    </row>
    <row r="13" spans="1:10" s="3" customFormat="1" ht="36.75" customHeight="1" x14ac:dyDescent="0.3">
      <c r="A13" s="16"/>
      <c r="B13" s="13" t="s">
        <v>16</v>
      </c>
      <c r="C13" s="13"/>
      <c r="D13" s="6" t="s">
        <v>17</v>
      </c>
      <c r="E13" s="31">
        <v>6.5337019999999999</v>
      </c>
      <c r="F13" s="31">
        <v>6.74655</v>
      </c>
      <c r="G13" s="31">
        <v>7.2907599999999997</v>
      </c>
      <c r="H13" s="27"/>
      <c r="I13" s="2"/>
      <c r="J13" s="2"/>
    </row>
    <row r="14" spans="1:10" s="3" customFormat="1" ht="21" customHeight="1" x14ac:dyDescent="0.3">
      <c r="A14" s="16"/>
      <c r="B14" s="13" t="s">
        <v>18</v>
      </c>
      <c r="C14" s="13"/>
      <c r="D14" s="6" t="s">
        <v>19</v>
      </c>
      <c r="E14" s="32">
        <v>4.3</v>
      </c>
      <c r="F14" s="32">
        <v>4.51</v>
      </c>
      <c r="G14" s="32">
        <v>4.91</v>
      </c>
      <c r="H14" s="27"/>
      <c r="I14" s="2"/>
      <c r="J14" s="2"/>
    </row>
    <row r="15" spans="1:10" s="3" customFormat="1" ht="48" customHeight="1" x14ac:dyDescent="0.3">
      <c r="A15" s="16"/>
      <c r="B15" s="12" t="s">
        <v>20</v>
      </c>
      <c r="C15" s="12"/>
      <c r="D15" s="9" t="s">
        <v>21</v>
      </c>
      <c r="E15" s="9">
        <v>9.0500000000000007</v>
      </c>
      <c r="F15" s="9">
        <v>9.0500000000000007</v>
      </c>
      <c r="G15" s="33">
        <v>9.0500000000000007</v>
      </c>
      <c r="H15" s="34"/>
      <c r="I15" s="2"/>
      <c r="J15" s="2"/>
    </row>
    <row r="16" spans="1:10" s="3" customFormat="1" ht="18.600000000000001" customHeight="1" x14ac:dyDescent="0.3">
      <c r="A16" s="16"/>
      <c r="B16" s="18" t="s">
        <v>22</v>
      </c>
      <c r="C16" s="10" t="s">
        <v>23</v>
      </c>
      <c r="D16" s="9" t="s">
        <v>24</v>
      </c>
      <c r="E16" s="35">
        <f>0.15*591.57</f>
        <v>88.735500000000002</v>
      </c>
      <c r="F16" s="35">
        <f>0.15*596.08</f>
        <v>89.412000000000006</v>
      </c>
      <c r="G16" s="35">
        <v>96.6</v>
      </c>
      <c r="H16" s="27" t="s">
        <v>25</v>
      </c>
      <c r="I16" s="2"/>
      <c r="J16" s="2"/>
    </row>
    <row r="17" spans="1:10" s="3" customFormat="1" ht="36" customHeight="1" x14ac:dyDescent="0.3">
      <c r="A17" s="16"/>
      <c r="B17" s="18"/>
      <c r="C17" s="11" t="s">
        <v>26</v>
      </c>
      <c r="D17" s="9" t="s">
        <v>24</v>
      </c>
      <c r="E17" s="35">
        <f>0.19*591.57</f>
        <v>112.39830000000001</v>
      </c>
      <c r="F17" s="35">
        <f>0.19*596.08</f>
        <v>113.2552</v>
      </c>
      <c r="G17" s="35">
        <v>122.36</v>
      </c>
      <c r="H17" s="27" t="s">
        <v>27</v>
      </c>
      <c r="I17" s="2"/>
      <c r="J17" s="2"/>
    </row>
    <row r="18" spans="1:10" s="3" customFormat="1" ht="24.75" customHeight="1" x14ac:dyDescent="0.3">
      <c r="A18" s="16"/>
      <c r="B18" s="19" t="s">
        <v>45</v>
      </c>
      <c r="C18" s="19"/>
      <c r="D18" s="9" t="s">
        <v>21</v>
      </c>
      <c r="E18" s="9">
        <v>7.35</v>
      </c>
      <c r="F18" s="9">
        <v>7.35</v>
      </c>
      <c r="G18" s="9">
        <v>10.56</v>
      </c>
      <c r="H18" s="27"/>
      <c r="I18" s="2"/>
      <c r="J18" s="2"/>
    </row>
    <row r="19" spans="1:10" s="3" customFormat="1" ht="24.75" customHeight="1" x14ac:dyDescent="0.3">
      <c r="A19" s="16"/>
      <c r="B19" s="19"/>
      <c r="C19" s="19"/>
      <c r="D19" s="9" t="s">
        <v>21</v>
      </c>
      <c r="E19" s="9">
        <v>9.25</v>
      </c>
      <c r="F19" s="9">
        <v>9.25</v>
      </c>
      <c r="G19" s="36">
        <v>12.5</v>
      </c>
      <c r="H19" s="27"/>
      <c r="I19" s="2"/>
      <c r="J19" s="2"/>
    </row>
    <row r="20" spans="1:10" s="3" customFormat="1" ht="24.75" customHeight="1" x14ac:dyDescent="0.3">
      <c r="A20" s="16"/>
      <c r="B20" s="19"/>
      <c r="C20" s="19"/>
      <c r="D20" s="9" t="s">
        <v>21</v>
      </c>
      <c r="E20" s="9">
        <v>9.56</v>
      </c>
      <c r="F20" s="9">
        <v>9.56</v>
      </c>
      <c r="G20" s="36">
        <v>13.8</v>
      </c>
      <c r="H20" s="27"/>
      <c r="I20" s="2"/>
      <c r="J20" s="2"/>
    </row>
    <row r="21" spans="1:10" s="3" customFormat="1" ht="18" customHeight="1" x14ac:dyDescent="0.3">
      <c r="A21" s="8" t="s">
        <v>28</v>
      </c>
      <c r="B21" s="13" t="s">
        <v>18</v>
      </c>
      <c r="C21" s="13"/>
      <c r="D21" s="6" t="s">
        <v>19</v>
      </c>
      <c r="E21" s="35">
        <v>3.01</v>
      </c>
      <c r="F21" s="35">
        <v>3.16</v>
      </c>
      <c r="G21" s="35">
        <v>3.44</v>
      </c>
      <c r="H21" s="27"/>
      <c r="I21" s="2"/>
      <c r="J21" s="2"/>
    </row>
    <row r="22" spans="1:10" s="3" customFormat="1" ht="20.399999999999999" customHeight="1" x14ac:dyDescent="0.3">
      <c r="A22" s="17" t="s">
        <v>28</v>
      </c>
      <c r="B22" s="18" t="s">
        <v>22</v>
      </c>
      <c r="C22" s="10" t="s">
        <v>23</v>
      </c>
      <c r="D22" s="9" t="s">
        <v>24</v>
      </c>
      <c r="E22" s="35">
        <f>0.13*591.57</f>
        <v>76.904100000000014</v>
      </c>
      <c r="F22" s="35">
        <f>0.13*596.08</f>
        <v>77.490400000000008</v>
      </c>
      <c r="G22" s="35">
        <v>83.72</v>
      </c>
      <c r="H22" s="27" t="s">
        <v>29</v>
      </c>
      <c r="I22" s="2"/>
      <c r="J22" s="2"/>
    </row>
    <row r="23" spans="1:10" s="3" customFormat="1" ht="24" customHeight="1" x14ac:dyDescent="0.3">
      <c r="A23" s="17"/>
      <c r="B23" s="18"/>
      <c r="C23" s="11" t="s">
        <v>26</v>
      </c>
      <c r="D23" s="9" t="s">
        <v>24</v>
      </c>
      <c r="E23" s="35">
        <f>0.13*591.57</f>
        <v>76.904100000000014</v>
      </c>
      <c r="F23" s="35">
        <f>0.13*596.08</f>
        <v>77.490400000000008</v>
      </c>
      <c r="G23" s="35">
        <v>83.72</v>
      </c>
      <c r="H23" s="27" t="s">
        <v>30</v>
      </c>
      <c r="I23" s="2"/>
      <c r="J23" s="2"/>
    </row>
    <row r="24" spans="1:10" s="2" customFormat="1" ht="17.399999999999999" customHeight="1" x14ac:dyDescent="0.3">
      <c r="A24" s="6" t="s">
        <v>31</v>
      </c>
      <c r="B24" s="20" t="s">
        <v>8</v>
      </c>
      <c r="C24" s="20"/>
      <c r="D24" s="6" t="s">
        <v>9</v>
      </c>
      <c r="E24" s="9">
        <v>16.53</v>
      </c>
      <c r="F24" s="9">
        <v>17.420000000000002</v>
      </c>
      <c r="G24" s="9">
        <v>19.239999999999998</v>
      </c>
      <c r="H24" s="27"/>
    </row>
    <row r="25" spans="1:10" s="2" customFormat="1" ht="17.399999999999999" customHeight="1" x14ac:dyDescent="0.3">
      <c r="A25" s="6" t="s">
        <v>32</v>
      </c>
      <c r="B25" s="20" t="s">
        <v>8</v>
      </c>
      <c r="C25" s="20"/>
      <c r="D25" s="6" t="s">
        <v>9</v>
      </c>
      <c r="E25" s="9">
        <v>22.99</v>
      </c>
      <c r="F25" s="9">
        <v>23.05</v>
      </c>
      <c r="G25" s="9">
        <v>25.54</v>
      </c>
      <c r="H25" s="27"/>
    </row>
    <row r="26" spans="1:10" s="2" customFormat="1" ht="17.399999999999999" customHeight="1" x14ac:dyDescent="0.3">
      <c r="A26" s="6" t="s">
        <v>33</v>
      </c>
      <c r="B26" s="20" t="s">
        <v>8</v>
      </c>
      <c r="C26" s="20"/>
      <c r="D26" s="6" t="s">
        <v>9</v>
      </c>
      <c r="E26" s="9">
        <v>13.56</v>
      </c>
      <c r="F26" s="9">
        <v>13.56</v>
      </c>
      <c r="G26" s="9">
        <v>13.56</v>
      </c>
      <c r="H26" s="27"/>
    </row>
    <row r="27" spans="1:10" s="2" customFormat="1" ht="17.399999999999999" customHeight="1" x14ac:dyDescent="0.3">
      <c r="A27" s="6" t="s">
        <v>34</v>
      </c>
      <c r="B27" s="20" t="s">
        <v>8</v>
      </c>
      <c r="C27" s="20"/>
      <c r="D27" s="6" t="s">
        <v>9</v>
      </c>
      <c r="E27" s="35">
        <v>21</v>
      </c>
      <c r="F27" s="35">
        <v>21.59</v>
      </c>
      <c r="G27" s="35">
        <v>23.65</v>
      </c>
      <c r="H27" s="27"/>
    </row>
    <row r="28" spans="1:10" s="2" customFormat="1" ht="17.399999999999999" customHeight="1" x14ac:dyDescent="0.3">
      <c r="A28" s="6" t="s">
        <v>35</v>
      </c>
      <c r="B28" s="20" t="s">
        <v>8</v>
      </c>
      <c r="C28" s="20"/>
      <c r="D28" s="6" t="s">
        <v>9</v>
      </c>
      <c r="E28" s="26">
        <v>23.24</v>
      </c>
      <c r="F28" s="26">
        <v>24.52</v>
      </c>
      <c r="G28" s="35">
        <v>26.8</v>
      </c>
      <c r="H28" s="27"/>
    </row>
    <row r="29" spans="1:10" s="2" customFormat="1" ht="17.399999999999999" customHeight="1" x14ac:dyDescent="0.3">
      <c r="A29" s="6" t="s">
        <v>36</v>
      </c>
      <c r="B29" s="20" t="s">
        <v>8</v>
      </c>
      <c r="C29" s="20"/>
      <c r="D29" s="6" t="s">
        <v>9</v>
      </c>
      <c r="E29" s="26">
        <v>17.010000000000002</v>
      </c>
      <c r="F29" s="26">
        <v>17.09</v>
      </c>
      <c r="G29" s="26">
        <v>18.96</v>
      </c>
      <c r="H29" s="27"/>
    </row>
    <row r="30" spans="1:10" s="2" customFormat="1" ht="17.399999999999999" customHeight="1" x14ac:dyDescent="0.3">
      <c r="A30" s="6" t="s">
        <v>37</v>
      </c>
      <c r="B30" s="20" t="s">
        <v>8</v>
      </c>
      <c r="C30" s="20"/>
      <c r="D30" s="6" t="s">
        <v>9</v>
      </c>
      <c r="E30" s="26">
        <v>20.97</v>
      </c>
      <c r="F30" s="26">
        <v>20.97</v>
      </c>
      <c r="G30" s="26">
        <v>22.55</v>
      </c>
      <c r="H30" s="27"/>
    </row>
    <row r="31" spans="1:10" s="3" customFormat="1" ht="17.399999999999999" customHeight="1" x14ac:dyDescent="0.3">
      <c r="A31" s="8" t="s">
        <v>38</v>
      </c>
      <c r="B31" s="13" t="s">
        <v>8</v>
      </c>
      <c r="C31" s="13"/>
      <c r="D31" s="6" t="s">
        <v>9</v>
      </c>
      <c r="E31" s="35">
        <v>23.1</v>
      </c>
      <c r="F31" s="26">
        <v>23.34</v>
      </c>
      <c r="G31" s="26">
        <v>25.23</v>
      </c>
      <c r="H31" s="27"/>
      <c r="I31" s="2"/>
      <c r="J31" s="2"/>
    </row>
    <row r="32" spans="1:10" s="3" customFormat="1" ht="17.399999999999999" customHeight="1" x14ac:dyDescent="0.3">
      <c r="A32" s="8" t="s">
        <v>39</v>
      </c>
      <c r="B32" s="13" t="s">
        <v>8</v>
      </c>
      <c r="C32" s="13"/>
      <c r="D32" s="6" t="s">
        <v>9</v>
      </c>
      <c r="E32" s="35">
        <v>17.78</v>
      </c>
      <c r="F32" s="35">
        <v>18.98</v>
      </c>
      <c r="G32" s="35">
        <v>20.56</v>
      </c>
      <c r="H32" s="27"/>
      <c r="I32" s="2"/>
      <c r="J32" s="2"/>
    </row>
    <row r="33" spans="1:10" s="3" customFormat="1" ht="17.399999999999999" customHeight="1" x14ac:dyDescent="0.3">
      <c r="A33" s="8" t="s">
        <v>40</v>
      </c>
      <c r="B33" s="13" t="s">
        <v>8</v>
      </c>
      <c r="C33" s="13"/>
      <c r="D33" s="6" t="s">
        <v>9</v>
      </c>
      <c r="E33" s="26">
        <v>17.95</v>
      </c>
      <c r="F33" s="26">
        <v>18.440000000000001</v>
      </c>
      <c r="G33" s="26">
        <v>20.09</v>
      </c>
      <c r="H33" s="27"/>
      <c r="I33" s="2"/>
      <c r="J33" s="2"/>
    </row>
  </sheetData>
  <mergeCells count="28">
    <mergeCell ref="A2:G2"/>
    <mergeCell ref="A6:A7"/>
    <mergeCell ref="B6:C7"/>
    <mergeCell ref="D6:D7"/>
    <mergeCell ref="E6:G6"/>
    <mergeCell ref="A22:A23"/>
    <mergeCell ref="B22:B23"/>
    <mergeCell ref="B12:C12"/>
    <mergeCell ref="B13:C13"/>
    <mergeCell ref="B14:C14"/>
    <mergeCell ref="B15:C15"/>
    <mergeCell ref="B16:B17"/>
    <mergeCell ref="A8:A20"/>
    <mergeCell ref="B8:C8"/>
    <mergeCell ref="B9:C9"/>
    <mergeCell ref="B10:B11"/>
    <mergeCell ref="B32:C32"/>
    <mergeCell ref="B33:C33"/>
    <mergeCell ref="B27:C27"/>
    <mergeCell ref="B28:C28"/>
    <mergeCell ref="B21:C21"/>
    <mergeCell ref="B24:C24"/>
    <mergeCell ref="B25:C25"/>
    <mergeCell ref="B26:C26"/>
    <mergeCell ref="B29:C29"/>
    <mergeCell ref="B30:C30"/>
    <mergeCell ref="B31:C31"/>
    <mergeCell ref="B18:C20"/>
  </mergeCells>
  <pageMargins left="0.51181102362204722" right="0.11811023622047245" top="0.15748031496062992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2022-12-02T10:59:03Z</dcterms:modified>
</cp:coreProperties>
</file>